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9960" windowHeight="7935" activeTab="0"/>
  </bookViews>
  <sheets>
    <sheet name="MONTHLY 2017" sheetId="1" r:id="rId1"/>
    <sheet name="APRIL-DECEMBER" sheetId="2" r:id="rId2"/>
  </sheets>
  <definedNames>
    <definedName name="_xlnm.Print_Area" localSheetId="0">'MONTHLY 2017'!$A$1:$G$624</definedName>
  </definedNames>
  <calcPr fullCalcOnLoad="1"/>
</workbook>
</file>

<file path=xl/sharedStrings.xml><?xml version="1.0" encoding="utf-8"?>
<sst xmlns="http://schemas.openxmlformats.org/spreadsheetml/2006/main" count="800" uniqueCount="78">
  <si>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</si>
  <si>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</si>
  <si>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</si>
  <si>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</si>
  <si>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</si>
  <si>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</si>
  <si>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</si>
  <si>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</si>
  <si>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</si>
  <si>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</si>
  <si>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</si>
  <si>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</si>
  <si>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</si>
  <si>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</si>
  <si>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</si>
  <si>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</si>
  <si>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</si>
  <si>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</si>
  <si>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</si>
  <si>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</si>
  <si>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</si>
  <si>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</si>
  <si>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</si>
  <si>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</si>
  <si>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</si>
  <si>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</si>
  <si>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</si>
  <si>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</si>
  <si>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</si>
  <si>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</si>
  <si>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</si>
  <si>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</si>
  <si>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</si>
  <si>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</si>
  <si>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</si>
  <si>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</si>
  <si>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</si>
  <si>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</si>
  <si>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</si>
  <si>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</si>
  <si>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</si>
  <si>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</si>
  <si>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</si>
  <si>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</si>
  <si>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</si>
  <si>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</si>
  <si>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</si>
  <si>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</si>
  <si>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</si>
  <si>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</si>
  <si>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</si>
  <si>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</si>
  <si>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 xml:space="preserve">PROVISIONAL </t>
  </si>
  <si>
    <t>DATA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</si>
  <si>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</si>
  <si>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</si>
  <si>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</si>
  <si>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</si>
  <si>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</si>
  <si>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</si>
  <si>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</si>
  <si>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</si>
  <si>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</si>
  <si>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ΑPRIL 2017</t>
  </si>
  <si>
    <t>APRIL 2017</t>
  </si>
  <si>
    <t xml:space="preserve"> MAY 2017</t>
  </si>
  <si>
    <t>MAY 2017</t>
  </si>
  <si>
    <t xml:space="preserve"> JUNE 2017</t>
  </si>
  <si>
    <t>JUNE 2017</t>
  </si>
  <si>
    <t xml:space="preserve"> JULY 2017</t>
  </si>
  <si>
    <t>JULY 2017</t>
  </si>
  <si>
    <t>AUGUST 2017</t>
  </si>
  <si>
    <t>SEPTEMBER 2017</t>
  </si>
  <si>
    <t>OCTOBER 2017</t>
  </si>
  <si>
    <t>NOVEMBER 2017</t>
  </si>
  <si>
    <t>DECEMBER 2017</t>
  </si>
  <si>
    <t>APRIL-NOVEMBER 2017</t>
  </si>
  <si>
    <t>APRIL-NOVEMBER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</si>
</sst>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0.000"/>
  </numFmts>
  <fonts count="46">
    <font>
      <sz val="10"/>
      <name val="Arial Greek"/>
      <family val="0"/>
    </font>
    <font>
      <b/>
      <sz val="12"/>
      <name val="Arial"/>
      <family val="2"/>
    </font>
    <font>
      <sz val="12"/>
      <name val="Arial Greek"/>
      <family val="0"/>
    </font>
    <font>
      <b/>
      <sz val="12"/>
      <color indexed="10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1" applyNumberFormat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zoomScale="80" zoomScaleNormal="80" zoomScalePageLayoutView="0" workbookViewId="0" topLeftCell="A523">
      <selection activeCell="H547" sqref="H547"/>
    </sheetView>
  </sheetViews>
  <sheetFormatPr defaultColWidth="9.00390625" defaultRowHeight="12.75"/>
  <cols>
    <col min="1" max="1" width="25.625" style="0" customWidth="1"/>
    <col min="2" max="2" width="10.875" style="0" customWidth="1"/>
    <col min="3" max="3" width="11.25390625" style="0" customWidth="1"/>
    <col min="4" max="4" width="10.00390625" style="0" customWidth="1"/>
    <col min="5" max="5" width="10.875" style="0" customWidth="1"/>
    <col min="6" max="7" width="11.625" style="0" bestFit="1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</cols>
  <sheetData>
    <row r="1" spans="1:7" ht="19.5" customHeight="1">
      <c r="A1" s="1" t="s">
        <v>0</v>
      </c>
      <c r="B1" s="2"/>
      <c r="C1" s="2"/>
      <c r="D1" s="2"/>
      <c r="E1" s="48" t="s">
        <v>63</v>
      </c>
      <c r="F1" s="49"/>
      <c r="G1" s="50"/>
    </row>
    <row r="2" spans="1:7" ht="19.5" customHeight="1">
      <c r="A2" s="44" t="s">
        <v>1</v>
      </c>
      <c r="B2" s="45"/>
      <c r="C2" s="46"/>
      <c r="D2" s="2"/>
      <c r="E2" s="2"/>
      <c r="F2" s="2"/>
      <c r="G2" s="2"/>
    </row>
    <row r="3" spans="1:7" ht="19.5" customHeight="1">
      <c r="A3" s="33" t="s">
        <v>52</v>
      </c>
      <c r="B3" s="24" t="s">
        <v>2</v>
      </c>
      <c r="C3" s="25"/>
      <c r="D3" s="25"/>
      <c r="E3" s="25"/>
      <c r="F3" s="25"/>
      <c r="G3" s="25"/>
    </row>
    <row r="4" spans="1:7" ht="19.5" customHeight="1">
      <c r="A4" s="33" t="s">
        <v>53</v>
      </c>
      <c r="B4" s="9" t="s">
        <v>3</v>
      </c>
      <c r="C4" s="10"/>
      <c r="D4" s="10"/>
      <c r="E4" s="40" t="s">
        <v>4</v>
      </c>
      <c r="F4" s="47"/>
      <c r="G4" s="47"/>
    </row>
    <row r="5" spans="1:7" ht="19.5" customHeight="1">
      <c r="A5" s="2"/>
      <c r="B5" s="5" t="s">
        <v>5</v>
      </c>
      <c r="C5" s="10" t="s">
        <v>6</v>
      </c>
      <c r="D5" s="10"/>
      <c r="E5" s="5" t="s">
        <v>5</v>
      </c>
      <c r="F5" s="10" t="s">
        <v>6</v>
      </c>
      <c r="G5" s="10"/>
    </row>
    <row r="6" spans="1:7" ht="19.5" customHeight="1">
      <c r="A6" s="2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</row>
    <row r="7" spans="1:7" ht="19.5" customHeight="1">
      <c r="A7" s="6" t="s">
        <v>10</v>
      </c>
      <c r="B7" s="7">
        <v>0</v>
      </c>
      <c r="C7" s="7">
        <v>0</v>
      </c>
      <c r="D7" s="7">
        <v>0</v>
      </c>
      <c r="E7" s="7">
        <v>6</v>
      </c>
      <c r="F7" s="7">
        <v>476</v>
      </c>
      <c r="G7" s="7">
        <v>164</v>
      </c>
    </row>
    <row r="8" spans="1:7" ht="19.5" customHeight="1">
      <c r="A8" s="6" t="s">
        <v>11</v>
      </c>
      <c r="B8" s="7">
        <v>78</v>
      </c>
      <c r="C8" s="7">
        <v>319</v>
      </c>
      <c r="D8" s="7">
        <v>276</v>
      </c>
      <c r="E8" s="7">
        <v>36</v>
      </c>
      <c r="F8" s="7">
        <v>2924</v>
      </c>
      <c r="G8" s="7">
        <v>1283</v>
      </c>
    </row>
    <row r="9" spans="1:7" ht="19.5" customHeight="1">
      <c r="A9" s="6" t="s">
        <v>12</v>
      </c>
      <c r="B9">
        <v>170</v>
      </c>
      <c r="C9" s="7">
        <v>6774</v>
      </c>
      <c r="D9" s="7">
        <v>7015</v>
      </c>
      <c r="E9" s="7">
        <v>0</v>
      </c>
      <c r="F9" s="7">
        <v>0</v>
      </c>
      <c r="G9" s="7">
        <v>0</v>
      </c>
    </row>
    <row r="10" spans="1:7" ht="19.5" customHeight="1">
      <c r="A10" s="6" t="s">
        <v>13</v>
      </c>
      <c r="B10" s="7">
        <v>52</v>
      </c>
      <c r="C10" s="7">
        <v>253</v>
      </c>
      <c r="D10" s="7">
        <v>271</v>
      </c>
      <c r="E10" s="7">
        <v>0</v>
      </c>
      <c r="F10" s="7">
        <v>0</v>
      </c>
      <c r="G10" s="7">
        <v>0</v>
      </c>
    </row>
    <row r="11" spans="1:7" ht="19.5" customHeight="1">
      <c r="A11" s="6" t="s">
        <v>14</v>
      </c>
      <c r="B11" s="7">
        <v>0</v>
      </c>
      <c r="C11" s="7">
        <v>0</v>
      </c>
      <c r="D11" s="7">
        <v>0</v>
      </c>
      <c r="E11" s="7">
        <v>28</v>
      </c>
      <c r="F11" s="7">
        <v>1672</v>
      </c>
      <c r="G11" s="7">
        <v>1359</v>
      </c>
    </row>
    <row r="12" spans="1:7" ht="19.5" customHeight="1">
      <c r="A12" s="6" t="s">
        <v>15</v>
      </c>
      <c r="B12" s="7">
        <v>141</v>
      </c>
      <c r="C12" s="7">
        <v>2431</v>
      </c>
      <c r="D12" s="7">
        <v>2376</v>
      </c>
      <c r="E12" s="7">
        <v>95</v>
      </c>
      <c r="F12" s="7">
        <v>8093</v>
      </c>
      <c r="G12" s="7">
        <v>3096</v>
      </c>
    </row>
    <row r="13" spans="1:7" ht="19.5" customHeight="1">
      <c r="A13" s="6" t="s">
        <v>16</v>
      </c>
      <c r="B13" s="7">
        <v>880</v>
      </c>
      <c r="C13" s="7">
        <v>46294</v>
      </c>
      <c r="D13" s="7">
        <v>43852</v>
      </c>
      <c r="E13" s="7">
        <v>1961</v>
      </c>
      <c r="F13" s="7">
        <v>160356</v>
      </c>
      <c r="G13" s="7">
        <v>103167</v>
      </c>
    </row>
    <row r="14" spans="1:7" ht="19.5" customHeight="1">
      <c r="A14" s="6" t="s">
        <v>17</v>
      </c>
      <c r="B14" s="7">
        <v>1773</v>
      </c>
      <c r="C14" s="7">
        <v>89616</v>
      </c>
      <c r="D14" s="7">
        <v>92106</v>
      </c>
      <c r="E14" s="7">
        <v>2312</v>
      </c>
      <c r="F14" s="7">
        <v>159321</v>
      </c>
      <c r="G14" s="7">
        <v>144160</v>
      </c>
    </row>
    <row r="15" spans="1:7" ht="19.5" customHeight="1">
      <c r="A15" s="6" t="s">
        <v>18</v>
      </c>
      <c r="B15" s="7">
        <v>45</v>
      </c>
      <c r="C15" s="7">
        <v>1203</v>
      </c>
      <c r="D15" s="7">
        <v>1228</v>
      </c>
      <c r="E15" s="7">
        <v>0</v>
      </c>
      <c r="F15" s="7">
        <v>0</v>
      </c>
      <c r="G15" s="7">
        <v>0</v>
      </c>
    </row>
    <row r="16" spans="1:7" ht="19.5" customHeight="1">
      <c r="A16" s="6" t="s">
        <v>19</v>
      </c>
      <c r="B16" s="7">
        <v>116</v>
      </c>
      <c r="C16" s="7">
        <v>4172</v>
      </c>
      <c r="D16" s="7">
        <v>4292</v>
      </c>
      <c r="E16" s="7">
        <v>0</v>
      </c>
      <c r="F16" s="7">
        <v>0</v>
      </c>
      <c r="G16" s="7">
        <v>0</v>
      </c>
    </row>
    <row r="17" spans="1:7" ht="19.5" customHeight="1">
      <c r="A17" s="6" t="s">
        <v>20</v>
      </c>
      <c r="B17" s="7">
        <v>128</v>
      </c>
      <c r="C17" s="7">
        <v>3020</v>
      </c>
      <c r="D17" s="7">
        <v>2976</v>
      </c>
      <c r="E17" s="7">
        <v>46</v>
      </c>
      <c r="F17" s="7">
        <v>3264</v>
      </c>
      <c r="G17" s="7">
        <v>2353</v>
      </c>
    </row>
    <row r="18" spans="1:7" ht="19.5" customHeight="1">
      <c r="A18" s="6" t="s">
        <v>21</v>
      </c>
      <c r="B18" s="7">
        <v>45</v>
      </c>
      <c r="C18" s="7">
        <v>663</v>
      </c>
      <c r="D18" s="7">
        <v>830</v>
      </c>
      <c r="E18" s="7">
        <v>71</v>
      </c>
      <c r="F18" s="7">
        <v>4609</v>
      </c>
      <c r="G18" s="7">
        <v>3684</v>
      </c>
    </row>
    <row r="19" spans="1:7" ht="19.5" customHeight="1">
      <c r="A19" s="6" t="s">
        <v>22</v>
      </c>
      <c r="B19" s="7">
        <v>68</v>
      </c>
      <c r="C19" s="7">
        <v>437</v>
      </c>
      <c r="D19" s="7">
        <v>413</v>
      </c>
      <c r="E19" s="7">
        <v>0</v>
      </c>
      <c r="F19" s="7">
        <v>0</v>
      </c>
      <c r="G19" s="7">
        <v>0</v>
      </c>
    </row>
    <row r="20" spans="1:7" ht="19.5" customHeight="1">
      <c r="A20" s="6" t="s">
        <v>23</v>
      </c>
      <c r="B20" s="7">
        <v>148</v>
      </c>
      <c r="C20" s="7">
        <v>2201</v>
      </c>
      <c r="D20" s="7">
        <v>1750</v>
      </c>
      <c r="E20" s="7">
        <v>0</v>
      </c>
      <c r="F20" s="7">
        <v>0</v>
      </c>
      <c r="G20" s="7">
        <v>0</v>
      </c>
    </row>
    <row r="21" spans="1:7" ht="19.5" customHeight="1">
      <c r="A21" s="6" t="s">
        <v>24</v>
      </c>
      <c r="B21" s="7">
        <v>21</v>
      </c>
      <c r="C21" s="7">
        <v>123</v>
      </c>
      <c r="D21" s="7">
        <v>151</v>
      </c>
      <c r="E21" s="7">
        <v>0</v>
      </c>
      <c r="F21" s="7">
        <v>0</v>
      </c>
      <c r="G21" s="7">
        <v>0</v>
      </c>
    </row>
    <row r="22" spans="1:7" ht="19.5" customHeight="1">
      <c r="A22" s="6" t="s">
        <v>25</v>
      </c>
      <c r="B22" s="7">
        <v>30</v>
      </c>
      <c r="C22" s="7">
        <v>157</v>
      </c>
      <c r="D22" s="7">
        <v>151</v>
      </c>
      <c r="E22" s="7">
        <v>0</v>
      </c>
      <c r="F22" s="7">
        <v>0</v>
      </c>
      <c r="G22" s="7">
        <v>0</v>
      </c>
    </row>
    <row r="23" spans="1:7" ht="19.5" customHeight="1">
      <c r="A23" s="6" t="s">
        <v>26</v>
      </c>
      <c r="B23" s="7">
        <v>26</v>
      </c>
      <c r="C23" s="7">
        <v>187</v>
      </c>
      <c r="D23" s="7">
        <v>179</v>
      </c>
      <c r="E23" s="7">
        <v>0</v>
      </c>
      <c r="F23" s="7">
        <v>0</v>
      </c>
      <c r="G23" s="7">
        <v>0</v>
      </c>
    </row>
    <row r="24" spans="1:7" ht="19.5" customHeight="1">
      <c r="A24" s="6" t="s">
        <v>27</v>
      </c>
      <c r="B24" s="7">
        <v>253</v>
      </c>
      <c r="C24" s="7">
        <v>11486</v>
      </c>
      <c r="D24" s="7">
        <v>10940</v>
      </c>
      <c r="E24" s="7">
        <v>449</v>
      </c>
      <c r="F24" s="7">
        <v>34919</v>
      </c>
      <c r="G24" s="7">
        <v>24032</v>
      </c>
    </row>
    <row r="25" spans="1:7" ht="19.5" customHeight="1">
      <c r="A25" s="6" t="s">
        <v>28</v>
      </c>
      <c r="B25" s="7">
        <v>98</v>
      </c>
      <c r="C25" s="7">
        <v>1838</v>
      </c>
      <c r="D25" s="7">
        <v>1803</v>
      </c>
      <c r="E25" s="7">
        <v>50</v>
      </c>
      <c r="F25" s="7">
        <v>3698</v>
      </c>
      <c r="G25" s="7">
        <v>2072</v>
      </c>
    </row>
    <row r="26" spans="1:7" ht="19.5" customHeight="1">
      <c r="A26" s="6" t="s">
        <v>29</v>
      </c>
      <c r="B26" s="7">
        <v>26</v>
      </c>
      <c r="C26" s="7">
        <v>170</v>
      </c>
      <c r="D26" s="7">
        <v>178</v>
      </c>
      <c r="E26" s="7">
        <v>0</v>
      </c>
      <c r="F26" s="7">
        <v>0</v>
      </c>
      <c r="G26" s="7">
        <v>0</v>
      </c>
    </row>
    <row r="27" spans="1:7" ht="19.5" customHeight="1">
      <c r="A27" s="6" t="s">
        <v>30</v>
      </c>
      <c r="B27" s="7">
        <v>50</v>
      </c>
      <c r="C27" s="7">
        <v>775</v>
      </c>
      <c r="D27" s="7">
        <v>764</v>
      </c>
      <c r="E27" s="7">
        <v>4</v>
      </c>
      <c r="F27" s="7">
        <v>75</v>
      </c>
      <c r="G27" s="7">
        <v>29</v>
      </c>
    </row>
    <row r="28" spans="1:7" ht="19.5" customHeight="1">
      <c r="A28" s="6" t="s">
        <v>31</v>
      </c>
      <c r="B28" s="7">
        <v>305</v>
      </c>
      <c r="C28" s="7">
        <v>8765</v>
      </c>
      <c r="D28" s="7">
        <v>7297</v>
      </c>
      <c r="E28" s="7">
        <v>227</v>
      </c>
      <c r="F28" s="7">
        <v>19265</v>
      </c>
      <c r="G28" s="7">
        <v>7030</v>
      </c>
    </row>
    <row r="29" spans="1:7" ht="19.5" customHeight="1">
      <c r="A29" s="6" t="s">
        <v>32</v>
      </c>
      <c r="B29" s="7">
        <v>100</v>
      </c>
      <c r="C29" s="7">
        <v>867</v>
      </c>
      <c r="D29" s="7">
        <v>922</v>
      </c>
      <c r="E29" s="7">
        <v>0</v>
      </c>
      <c r="F29" s="7">
        <v>0</v>
      </c>
      <c r="G29" s="7">
        <v>0</v>
      </c>
    </row>
    <row r="30" spans="1:7" ht="19.5" customHeight="1">
      <c r="A30" s="6" t="s">
        <v>33</v>
      </c>
      <c r="B30" s="7">
        <v>152</v>
      </c>
      <c r="C30" s="7">
        <v>2283</v>
      </c>
      <c r="D30" s="7">
        <v>2114</v>
      </c>
      <c r="E30" s="7">
        <v>0</v>
      </c>
      <c r="F30" s="7">
        <v>0</v>
      </c>
      <c r="G30" s="7">
        <v>0</v>
      </c>
    </row>
    <row r="31" spans="1:7" ht="19.5" customHeight="1">
      <c r="A31" s="6" t="s">
        <v>34</v>
      </c>
      <c r="B31" s="7">
        <v>119</v>
      </c>
      <c r="C31" s="7">
        <v>1378</v>
      </c>
      <c r="D31" s="7">
        <v>1312</v>
      </c>
      <c r="E31" s="7">
        <v>0</v>
      </c>
      <c r="F31" s="7">
        <v>0</v>
      </c>
      <c r="G31" s="7">
        <v>0</v>
      </c>
    </row>
    <row r="32" spans="1:7" ht="19.5" customHeight="1">
      <c r="A32" s="6" t="s">
        <v>35</v>
      </c>
      <c r="B32" s="7">
        <v>220</v>
      </c>
      <c r="C32" s="7">
        <v>11932</v>
      </c>
      <c r="D32" s="7">
        <v>11370</v>
      </c>
      <c r="E32" s="7">
        <v>104</v>
      </c>
      <c r="F32" s="7">
        <v>6841</v>
      </c>
      <c r="G32" s="7">
        <v>5163</v>
      </c>
    </row>
    <row r="33" spans="1:7" ht="19.5" customHeight="1">
      <c r="A33" s="6" t="s">
        <v>36</v>
      </c>
      <c r="B33" s="7">
        <v>399</v>
      </c>
      <c r="C33" s="7">
        <v>12410</v>
      </c>
      <c r="D33" s="7">
        <v>11729</v>
      </c>
      <c r="E33" s="7">
        <v>15</v>
      </c>
      <c r="F33" s="7">
        <v>634</v>
      </c>
      <c r="G33" s="7">
        <v>328</v>
      </c>
    </row>
    <row r="34" spans="1:7" ht="19.5" customHeight="1">
      <c r="A34" s="6" t="s">
        <v>37</v>
      </c>
      <c r="B34" s="7">
        <v>106</v>
      </c>
      <c r="C34" s="7">
        <v>1495</v>
      </c>
      <c r="D34" s="7">
        <v>1459</v>
      </c>
      <c r="E34" s="7">
        <v>0</v>
      </c>
      <c r="F34" s="7">
        <v>0</v>
      </c>
      <c r="G34" s="7">
        <v>0</v>
      </c>
    </row>
    <row r="35" spans="1:7" ht="19.5" customHeight="1">
      <c r="A35" s="4"/>
      <c r="B35" s="2"/>
      <c r="C35" s="43"/>
      <c r="D35" s="43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48" t="s">
        <v>64</v>
      </c>
      <c r="F36" s="49"/>
      <c r="G36" s="50"/>
    </row>
    <row r="37" spans="1:7" ht="19.5" customHeight="1">
      <c r="A37" s="38" t="s">
        <v>1</v>
      </c>
      <c r="B37" s="40"/>
      <c r="C37" s="2"/>
      <c r="D37" s="2"/>
      <c r="E37" s="8"/>
      <c r="F37" s="2"/>
      <c r="G37" s="2"/>
    </row>
    <row r="38" spans="1:7" ht="19.5" customHeight="1">
      <c r="A38" s="33" t="s">
        <v>52</v>
      </c>
      <c r="B38" s="24" t="s">
        <v>2</v>
      </c>
      <c r="C38" s="25"/>
      <c r="D38" s="25"/>
      <c r="E38" s="26"/>
      <c r="F38" s="25"/>
      <c r="G38" s="25"/>
    </row>
    <row r="39" spans="1:7" ht="19.5" customHeight="1">
      <c r="A39" s="33" t="s">
        <v>53</v>
      </c>
      <c r="B39" s="9"/>
      <c r="C39" s="9"/>
      <c r="D39" s="9"/>
      <c r="E39" s="27"/>
      <c r="F39" s="9"/>
      <c r="G39" s="9"/>
    </row>
    <row r="40" spans="1:7" ht="19.5" customHeight="1">
      <c r="A40" s="2"/>
      <c r="B40" s="9" t="s">
        <v>3</v>
      </c>
      <c r="C40" s="10"/>
      <c r="D40" s="10"/>
      <c r="E40" s="27" t="s">
        <v>4</v>
      </c>
      <c r="F40" s="9"/>
      <c r="G40" s="9"/>
    </row>
    <row r="41" spans="1:7" ht="19.5" customHeight="1">
      <c r="A41" s="2"/>
      <c r="B41" s="5" t="s">
        <v>5</v>
      </c>
      <c r="C41" s="10" t="s">
        <v>6</v>
      </c>
      <c r="D41" s="10"/>
      <c r="E41" s="28" t="s">
        <v>5</v>
      </c>
      <c r="F41" s="10" t="s">
        <v>6</v>
      </c>
      <c r="G41" s="10"/>
    </row>
    <row r="42" spans="1:7" ht="19.5" customHeight="1">
      <c r="A42" s="2"/>
      <c r="B42" s="5" t="s">
        <v>7</v>
      </c>
      <c r="C42" s="5" t="s">
        <v>8</v>
      </c>
      <c r="D42" s="5" t="s">
        <v>9</v>
      </c>
      <c r="E42" s="28" t="s">
        <v>7</v>
      </c>
      <c r="F42" s="5" t="s">
        <v>8</v>
      </c>
      <c r="G42" s="5" t="s">
        <v>9</v>
      </c>
    </row>
    <row r="43" spans="1:7" ht="19.5" customHeight="1">
      <c r="A43" s="6" t="s">
        <v>38</v>
      </c>
      <c r="B43" s="7">
        <v>182</v>
      </c>
      <c r="C43" s="7">
        <v>3810</v>
      </c>
      <c r="D43" s="7">
        <v>3905</v>
      </c>
      <c r="E43" s="7">
        <v>0</v>
      </c>
      <c r="F43" s="7">
        <v>0</v>
      </c>
      <c r="G43" s="7">
        <v>0</v>
      </c>
    </row>
    <row r="44" spans="1:7" ht="19.5" customHeight="1">
      <c r="A44" s="6" t="s">
        <v>39</v>
      </c>
      <c r="B44" s="7">
        <v>685</v>
      </c>
      <c r="C44" s="7">
        <v>37346</v>
      </c>
      <c r="D44" s="7">
        <v>32445</v>
      </c>
      <c r="E44" s="7">
        <v>1029</v>
      </c>
      <c r="F44" s="7">
        <v>83768</v>
      </c>
      <c r="G44" s="7">
        <v>51210</v>
      </c>
    </row>
    <row r="45" spans="1:7" ht="19.5" customHeight="1">
      <c r="A45" s="6" t="s">
        <v>40</v>
      </c>
      <c r="B45" s="7">
        <v>296</v>
      </c>
      <c r="C45" s="7">
        <v>6233</v>
      </c>
      <c r="D45" s="7">
        <v>6112</v>
      </c>
      <c r="E45" s="7">
        <v>12</v>
      </c>
      <c r="F45" s="7">
        <v>1056</v>
      </c>
      <c r="G45" s="7">
        <v>465</v>
      </c>
    </row>
    <row r="46" spans="1:7" ht="19.5" customHeight="1">
      <c r="A46" s="6" t="s">
        <v>41</v>
      </c>
      <c r="B46" s="7">
        <v>677</v>
      </c>
      <c r="C46" s="7">
        <v>37104</v>
      </c>
      <c r="D46" s="7">
        <v>37407</v>
      </c>
      <c r="E46" s="7">
        <v>185</v>
      </c>
      <c r="F46" s="7">
        <v>13450</v>
      </c>
      <c r="G46" s="7">
        <v>12324</v>
      </c>
    </row>
    <row r="47" spans="1:7" ht="19.5" customHeight="1">
      <c r="A47" s="6" t="s">
        <v>42</v>
      </c>
      <c r="B47" s="7">
        <v>98</v>
      </c>
      <c r="C47" s="7">
        <v>881</v>
      </c>
      <c r="D47" s="7">
        <v>919</v>
      </c>
      <c r="E47" s="7">
        <v>0</v>
      </c>
      <c r="F47" s="7">
        <v>0</v>
      </c>
      <c r="G47" s="7">
        <v>0</v>
      </c>
    </row>
    <row r="48" spans="1:7" ht="19.5" customHeight="1">
      <c r="A48" s="6" t="s">
        <v>43</v>
      </c>
      <c r="B48" s="7">
        <v>53</v>
      </c>
      <c r="C48" s="7">
        <v>928</v>
      </c>
      <c r="D48" s="7">
        <v>814</v>
      </c>
      <c r="E48" s="7">
        <v>2</v>
      </c>
      <c r="F48" s="7">
        <v>0</v>
      </c>
      <c r="G48" s="7">
        <v>0</v>
      </c>
    </row>
    <row r="49" spans="1:7" ht="19.5" customHeight="1">
      <c r="A49" s="6" t="s">
        <v>44</v>
      </c>
      <c r="B49" s="7">
        <v>52</v>
      </c>
      <c r="C49" s="7">
        <v>409</v>
      </c>
      <c r="D49" s="7">
        <v>407</v>
      </c>
      <c r="E49" s="7">
        <v>0</v>
      </c>
      <c r="F49" s="7">
        <v>0</v>
      </c>
      <c r="G49" s="7">
        <v>0</v>
      </c>
    </row>
    <row r="50" spans="1:7" ht="19.5" customHeight="1">
      <c r="A50" s="6" t="s">
        <v>45</v>
      </c>
      <c r="B50" s="7">
        <v>70</v>
      </c>
      <c r="C50" s="7">
        <v>701</v>
      </c>
      <c r="D50" s="7">
        <v>853</v>
      </c>
      <c r="E50" s="7">
        <v>0</v>
      </c>
      <c r="F50" s="7">
        <v>0</v>
      </c>
      <c r="G50" s="7">
        <v>0</v>
      </c>
    </row>
    <row r="51" spans="1:7" ht="19.5" customHeight="1">
      <c r="A51" s="6" t="s">
        <v>46</v>
      </c>
      <c r="B51" s="7">
        <v>475</v>
      </c>
      <c r="C51" s="7">
        <v>35207</v>
      </c>
      <c r="D51" s="7">
        <v>34280</v>
      </c>
      <c r="E51" s="7">
        <v>795</v>
      </c>
      <c r="F51" s="7">
        <v>67391</v>
      </c>
      <c r="G51" s="7">
        <v>46952</v>
      </c>
    </row>
    <row r="52" spans="1:7" ht="19.5" customHeight="1">
      <c r="A52" s="6" t="s">
        <v>47</v>
      </c>
      <c r="B52" s="7">
        <v>389</v>
      </c>
      <c r="C52" s="7">
        <v>8607</v>
      </c>
      <c r="D52" s="7">
        <v>8642</v>
      </c>
      <c r="E52" s="7">
        <v>0</v>
      </c>
      <c r="F52" s="7">
        <v>0</v>
      </c>
      <c r="G52" s="7">
        <v>0</v>
      </c>
    </row>
    <row r="53" spans="1:7" ht="19.5" customHeight="1">
      <c r="A53" s="6" t="s">
        <v>48</v>
      </c>
      <c r="B53" s="7">
        <v>5700</v>
      </c>
      <c r="C53" s="7">
        <v>259280</v>
      </c>
      <c r="D53" s="7">
        <v>265929</v>
      </c>
      <c r="E53" s="7">
        <v>8318</v>
      </c>
      <c r="F53" s="7">
        <v>577316</v>
      </c>
      <c r="G53" s="7">
        <v>536806</v>
      </c>
    </row>
    <row r="54" spans="1:7" ht="19.5" customHeight="1">
      <c r="A54" s="1" t="s">
        <v>49</v>
      </c>
      <c r="B54" s="2">
        <f aca="true" t="shared" si="0" ref="B54:G54">SUM(B7:B34,B43:B53)</f>
        <v>14226</v>
      </c>
      <c r="C54" s="2">
        <f t="shared" si="0"/>
        <v>601755</v>
      </c>
      <c r="D54" s="2">
        <f t="shared" si="0"/>
        <v>599467</v>
      </c>
      <c r="E54" s="8">
        <f t="shared" si="0"/>
        <v>15745</v>
      </c>
      <c r="F54" s="2">
        <f t="shared" si="0"/>
        <v>1149128</v>
      </c>
      <c r="G54" s="2">
        <f t="shared" si="0"/>
        <v>945677</v>
      </c>
    </row>
    <row r="55" spans="1:7" ht="19.5" customHeight="1">
      <c r="A55" s="20"/>
      <c r="B55" s="3"/>
      <c r="C55" s="3"/>
      <c r="D55" s="3"/>
      <c r="E55" s="3"/>
      <c r="F55" s="3"/>
      <c r="G55" s="3"/>
    </row>
    <row r="56" spans="1:7" ht="19.5" customHeight="1">
      <c r="A56" s="11" t="s">
        <v>50</v>
      </c>
      <c r="B56" s="21"/>
      <c r="C56" s="21"/>
      <c r="D56" s="21"/>
      <c r="E56" s="21"/>
      <c r="F56" s="21"/>
      <c r="G56" s="21"/>
    </row>
    <row r="57" spans="1:7" ht="19.5" customHeight="1">
      <c r="A57" s="12"/>
      <c r="B57" s="21"/>
      <c r="C57" s="21"/>
      <c r="D57" s="21"/>
      <c r="E57" s="21"/>
      <c r="F57" s="21"/>
      <c r="G57" s="21"/>
    </row>
    <row r="58" spans="1:7" ht="19.5" customHeight="1">
      <c r="A58" s="4" t="s">
        <v>54</v>
      </c>
      <c r="B58" s="14">
        <v>14987</v>
      </c>
      <c r="C58" s="14">
        <v>571644</v>
      </c>
      <c r="D58" s="14">
        <v>588042</v>
      </c>
      <c r="E58" s="14">
        <v>14022</v>
      </c>
      <c r="F58" s="14">
        <v>915371</v>
      </c>
      <c r="G58" s="14">
        <v>740378</v>
      </c>
    </row>
    <row r="59" spans="1:7" ht="19.5" customHeight="1">
      <c r="A59" s="4" t="s">
        <v>64</v>
      </c>
      <c r="B59" s="14">
        <f aca="true" t="shared" si="1" ref="B59:G59">SUM(B54)</f>
        <v>14226</v>
      </c>
      <c r="C59" s="14">
        <f t="shared" si="1"/>
        <v>601755</v>
      </c>
      <c r="D59" s="14">
        <f t="shared" si="1"/>
        <v>599467</v>
      </c>
      <c r="E59" s="14">
        <f t="shared" si="1"/>
        <v>15745</v>
      </c>
      <c r="F59" s="14">
        <f t="shared" si="1"/>
        <v>1149128</v>
      </c>
      <c r="G59" s="14">
        <f t="shared" si="1"/>
        <v>945677</v>
      </c>
    </row>
    <row r="60" spans="1:7" ht="19.5" customHeight="1">
      <c r="A60" s="16" t="s">
        <v>51</v>
      </c>
      <c r="B60" s="17">
        <f aca="true" t="shared" si="2" ref="B60:G60">SUM((B59-B58)/B58*100)</f>
        <v>-5.077734036164676</v>
      </c>
      <c r="C60" s="17">
        <f t="shared" si="2"/>
        <v>5.267439175430862</v>
      </c>
      <c r="D60" s="17">
        <f t="shared" si="2"/>
        <v>1.9428884331391296</v>
      </c>
      <c r="E60" s="17">
        <f t="shared" si="2"/>
        <v>12.287833404649836</v>
      </c>
      <c r="F60" s="17">
        <f t="shared" si="2"/>
        <v>25.536858825547238</v>
      </c>
      <c r="G60" s="17">
        <f t="shared" si="2"/>
        <v>27.72894386381011</v>
      </c>
    </row>
    <row r="61" spans="1:7" ht="19.5" customHeight="1">
      <c r="A61" s="19"/>
      <c r="B61" s="18"/>
      <c r="C61" s="18"/>
      <c r="D61" s="18"/>
      <c r="E61" s="18"/>
      <c r="F61" s="18"/>
      <c r="G61" s="18"/>
    </row>
    <row r="62" spans="1:7" ht="19.5" customHeight="1">
      <c r="A62" s="19"/>
      <c r="B62" s="18"/>
      <c r="C62" s="18"/>
      <c r="D62" s="18"/>
      <c r="E62" s="18"/>
      <c r="F62" s="18"/>
      <c r="G62" s="18"/>
    </row>
    <row r="63" spans="1:7" ht="19.5" customHeight="1">
      <c r="A63" s="19"/>
      <c r="B63" s="18"/>
      <c r="C63" s="18"/>
      <c r="D63" s="18"/>
      <c r="E63" s="18"/>
      <c r="F63" s="18"/>
      <c r="G63" s="18"/>
    </row>
    <row r="64" spans="1:7" ht="19.5" customHeight="1">
      <c r="A64" s="19"/>
      <c r="B64" s="18"/>
      <c r="C64" s="18"/>
      <c r="D64" s="18"/>
      <c r="E64" s="18"/>
      <c r="F64" s="18"/>
      <c r="G64" s="18"/>
    </row>
    <row r="65" spans="1:7" ht="19.5" customHeight="1">
      <c r="A65" s="19"/>
      <c r="B65" s="18"/>
      <c r="C65" s="18"/>
      <c r="D65" s="18"/>
      <c r="E65" s="18"/>
      <c r="F65" s="18"/>
      <c r="G65" s="18"/>
    </row>
    <row r="66" spans="1:7" ht="19.5" customHeight="1">
      <c r="A66" s="19"/>
      <c r="B66" s="18"/>
      <c r="C66" s="18"/>
      <c r="D66" s="18"/>
      <c r="E66" s="18"/>
      <c r="F66" s="18"/>
      <c r="G66" s="18"/>
    </row>
    <row r="67" spans="1:7" ht="19.5" customHeight="1">
      <c r="A67" s="19"/>
      <c r="B67" s="18"/>
      <c r="C67" s="18"/>
      <c r="D67" s="18"/>
      <c r="E67" s="18"/>
      <c r="F67" s="18"/>
      <c r="G67" s="18"/>
    </row>
    <row r="68" spans="1:7" ht="19.5" customHeight="1">
      <c r="A68" s="19"/>
      <c r="B68" s="18"/>
      <c r="C68" s="18"/>
      <c r="D68" s="18"/>
      <c r="E68" s="18"/>
      <c r="F68" s="18"/>
      <c r="G68" s="18"/>
    </row>
    <row r="69" ht="19.5" customHeight="1"/>
    <row r="70" spans="1:7" ht="19.5" customHeight="1">
      <c r="A70" s="22"/>
      <c r="B70" s="22"/>
      <c r="C70" s="22"/>
      <c r="D70" s="22"/>
      <c r="E70" s="22"/>
      <c r="F70" s="22"/>
      <c r="G70" s="22"/>
    </row>
    <row r="71" spans="1:7" ht="19.5" customHeight="1">
      <c r="A71" s="1" t="s">
        <v>0</v>
      </c>
      <c r="B71" s="2"/>
      <c r="C71" s="2"/>
      <c r="D71" s="2"/>
      <c r="E71" s="48" t="s">
        <v>65</v>
      </c>
      <c r="F71" s="49"/>
      <c r="G71" s="50"/>
    </row>
    <row r="72" spans="1:7" ht="19.5" customHeight="1">
      <c r="A72" s="44" t="s">
        <v>1</v>
      </c>
      <c r="B72" s="45"/>
      <c r="C72" s="46"/>
      <c r="D72" s="2"/>
      <c r="E72" s="2"/>
      <c r="F72" s="2"/>
      <c r="G72" s="2"/>
    </row>
    <row r="73" spans="1:7" ht="19.5" customHeight="1">
      <c r="A73" s="33" t="s">
        <v>52</v>
      </c>
      <c r="B73" s="35" t="s">
        <v>2</v>
      </c>
      <c r="C73" s="36"/>
      <c r="D73" s="36"/>
      <c r="E73" s="36"/>
      <c r="F73" s="36"/>
      <c r="G73" s="37"/>
    </row>
    <row r="74" spans="1:7" ht="19.5" customHeight="1">
      <c r="A74" s="33" t="s">
        <v>53</v>
      </c>
      <c r="B74" s="38" t="s">
        <v>3</v>
      </c>
      <c r="C74" s="39"/>
      <c r="D74" s="40"/>
      <c r="E74" s="40" t="s">
        <v>4</v>
      </c>
      <c r="F74" s="47"/>
      <c r="G74" s="47"/>
    </row>
    <row r="75" spans="1:7" ht="19.5" customHeight="1">
      <c r="A75" s="2"/>
      <c r="B75" s="5" t="s">
        <v>5</v>
      </c>
      <c r="C75" s="41" t="s">
        <v>6</v>
      </c>
      <c r="D75" s="42"/>
      <c r="E75" s="5" t="s">
        <v>5</v>
      </c>
      <c r="F75" s="41" t="s">
        <v>6</v>
      </c>
      <c r="G75" s="42"/>
    </row>
    <row r="76" spans="1:7" ht="19.5" customHeight="1">
      <c r="A76" s="2"/>
      <c r="B76" s="5" t="s">
        <v>7</v>
      </c>
      <c r="C76" s="5" t="s">
        <v>8</v>
      </c>
      <c r="D76" s="5" t="s">
        <v>9</v>
      </c>
      <c r="E76" s="5" t="s">
        <v>7</v>
      </c>
      <c r="F76" s="5" t="s">
        <v>8</v>
      </c>
      <c r="G76" s="5" t="s">
        <v>9</v>
      </c>
    </row>
    <row r="77" spans="1:7" ht="19.5" customHeight="1">
      <c r="A77" s="6" t="s">
        <v>10</v>
      </c>
      <c r="B77" s="7">
        <v>0</v>
      </c>
      <c r="C77" s="7">
        <v>0</v>
      </c>
      <c r="D77" s="7">
        <v>0</v>
      </c>
      <c r="E77" s="7">
        <v>112</v>
      </c>
      <c r="F77" s="7">
        <v>6826</v>
      </c>
      <c r="G77" s="7">
        <v>5035</v>
      </c>
    </row>
    <row r="78" spans="1:7" ht="19.5" customHeight="1">
      <c r="A78" s="6" t="s">
        <v>11</v>
      </c>
      <c r="B78" s="7">
        <v>66</v>
      </c>
      <c r="C78" s="7">
        <v>95</v>
      </c>
      <c r="D78" s="7">
        <v>104</v>
      </c>
      <c r="E78" s="7">
        <v>371</v>
      </c>
      <c r="F78" s="7">
        <v>29211</v>
      </c>
      <c r="G78" s="7">
        <v>19735</v>
      </c>
    </row>
    <row r="79" spans="1:7" ht="19.5" customHeight="1">
      <c r="A79" s="6" t="s">
        <v>12</v>
      </c>
      <c r="B79" s="7">
        <v>178</v>
      </c>
      <c r="C79" s="7">
        <v>6815</v>
      </c>
      <c r="D79" s="7">
        <v>6861</v>
      </c>
      <c r="E79" s="7">
        <v>0</v>
      </c>
      <c r="F79" s="7">
        <v>0</v>
      </c>
      <c r="G79" s="7">
        <v>0</v>
      </c>
    </row>
    <row r="80" spans="1:7" ht="19.5" customHeight="1">
      <c r="A80" s="6" t="s">
        <v>13</v>
      </c>
      <c r="B80" s="7">
        <v>52</v>
      </c>
      <c r="C80" s="7">
        <v>342</v>
      </c>
      <c r="D80" s="7">
        <v>377</v>
      </c>
      <c r="E80" s="7">
        <v>0</v>
      </c>
      <c r="F80" s="7">
        <v>0</v>
      </c>
      <c r="G80" s="7">
        <v>0</v>
      </c>
    </row>
    <row r="81" spans="1:7" ht="19.5" customHeight="1">
      <c r="A81" s="6" t="s">
        <v>14</v>
      </c>
      <c r="B81" s="7">
        <v>0</v>
      </c>
      <c r="C81" s="7">
        <v>0</v>
      </c>
      <c r="D81" s="7">
        <v>0</v>
      </c>
      <c r="E81" s="7">
        <v>34</v>
      </c>
      <c r="F81" s="7">
        <v>1608</v>
      </c>
      <c r="G81" s="7">
        <v>1464</v>
      </c>
    </row>
    <row r="82" spans="1:7" ht="19.5" customHeight="1">
      <c r="A82" s="6" t="s">
        <v>15</v>
      </c>
      <c r="B82" s="7">
        <v>152</v>
      </c>
      <c r="C82" s="7">
        <v>3737</v>
      </c>
      <c r="D82" s="7">
        <v>3499</v>
      </c>
      <c r="E82" s="7">
        <v>980</v>
      </c>
      <c r="F82" s="7">
        <v>86603</v>
      </c>
      <c r="G82" s="7">
        <v>61193</v>
      </c>
    </row>
    <row r="83" spans="1:7" ht="19.5" customHeight="1">
      <c r="A83" s="6" t="s">
        <v>16</v>
      </c>
      <c r="B83" s="7">
        <v>916</v>
      </c>
      <c r="C83" s="7">
        <v>43488</v>
      </c>
      <c r="D83" s="7">
        <v>43436</v>
      </c>
      <c r="E83" s="7">
        <v>4401</v>
      </c>
      <c r="F83" s="7">
        <v>374022</v>
      </c>
      <c r="G83" s="7">
        <v>314108</v>
      </c>
    </row>
    <row r="84" spans="1:7" ht="19.5" customHeight="1">
      <c r="A84" s="6" t="s">
        <v>17</v>
      </c>
      <c r="B84" s="7">
        <v>1814</v>
      </c>
      <c r="C84" s="7">
        <v>88948</v>
      </c>
      <c r="D84" s="7">
        <v>89902</v>
      </c>
      <c r="E84" s="7">
        <v>2608</v>
      </c>
      <c r="F84" s="7">
        <v>179094</v>
      </c>
      <c r="G84" s="7">
        <v>157233</v>
      </c>
    </row>
    <row r="85" spans="1:7" ht="19.5" customHeight="1">
      <c r="A85" s="6" t="s">
        <v>18</v>
      </c>
      <c r="B85" s="7">
        <v>51</v>
      </c>
      <c r="C85" s="7">
        <v>1240</v>
      </c>
      <c r="D85" s="7">
        <v>1325</v>
      </c>
      <c r="E85" s="7">
        <v>0</v>
      </c>
      <c r="F85" s="7">
        <v>0</v>
      </c>
      <c r="G85" s="7">
        <v>0</v>
      </c>
    </row>
    <row r="86" spans="1:7" ht="19.5" customHeight="1">
      <c r="A86" s="6" t="s">
        <v>19</v>
      </c>
      <c r="B86" s="7">
        <v>124</v>
      </c>
      <c r="C86" s="7">
        <v>4248</v>
      </c>
      <c r="D86" s="7">
        <v>4131</v>
      </c>
      <c r="E86" s="7">
        <v>0</v>
      </c>
      <c r="F86" s="7">
        <v>0</v>
      </c>
      <c r="G86" s="7">
        <v>0</v>
      </c>
    </row>
    <row r="87" spans="1:7" ht="19.5" customHeight="1">
      <c r="A87" s="6" t="s">
        <v>20</v>
      </c>
      <c r="B87" s="7">
        <v>133</v>
      </c>
      <c r="C87" s="7">
        <v>3289</v>
      </c>
      <c r="D87" s="7">
        <v>3221</v>
      </c>
      <c r="E87" s="7">
        <v>185</v>
      </c>
      <c r="F87" s="7">
        <v>12406</v>
      </c>
      <c r="G87" s="7">
        <v>7921</v>
      </c>
    </row>
    <row r="88" spans="1:7" ht="19.5" customHeight="1">
      <c r="A88" s="6" t="s">
        <v>21</v>
      </c>
      <c r="B88" s="7">
        <v>41</v>
      </c>
      <c r="C88" s="7">
        <v>507</v>
      </c>
      <c r="D88" s="7">
        <v>656</v>
      </c>
      <c r="E88" s="7">
        <v>208</v>
      </c>
      <c r="F88" s="7">
        <v>12642</v>
      </c>
      <c r="G88" s="7">
        <v>9732</v>
      </c>
    </row>
    <row r="89" spans="1:7" ht="19.5" customHeight="1">
      <c r="A89" s="6" t="s">
        <v>22</v>
      </c>
      <c r="B89" s="7">
        <v>66</v>
      </c>
      <c r="C89" s="7">
        <v>563</v>
      </c>
      <c r="D89" s="7">
        <v>623</v>
      </c>
      <c r="E89" s="7">
        <v>0</v>
      </c>
      <c r="F89" s="7">
        <v>0</v>
      </c>
      <c r="G89" s="7">
        <v>0</v>
      </c>
    </row>
    <row r="90" spans="1:7" ht="19.5" customHeight="1">
      <c r="A90" s="6" t="s">
        <v>23</v>
      </c>
      <c r="B90" s="7">
        <v>144</v>
      </c>
      <c r="C90" s="7">
        <v>2157</v>
      </c>
      <c r="D90" s="7">
        <v>1771</v>
      </c>
      <c r="E90" s="7">
        <v>82</v>
      </c>
      <c r="F90" s="7">
        <v>5581</v>
      </c>
      <c r="G90" s="7">
        <v>3770</v>
      </c>
    </row>
    <row r="91" spans="1:7" ht="19.5" customHeight="1">
      <c r="A91" s="6" t="s">
        <v>24</v>
      </c>
      <c r="B91" s="7">
        <v>21</v>
      </c>
      <c r="C91" s="7">
        <v>67</v>
      </c>
      <c r="D91" s="7">
        <v>100</v>
      </c>
      <c r="E91" s="7">
        <v>0</v>
      </c>
      <c r="F91" s="7">
        <v>0</v>
      </c>
      <c r="G91" s="7">
        <v>0</v>
      </c>
    </row>
    <row r="92" spans="1:7" ht="19.5" customHeight="1">
      <c r="A92" s="6" t="s">
        <v>25</v>
      </c>
      <c r="B92" s="7">
        <v>32</v>
      </c>
      <c r="C92" s="7">
        <v>176</v>
      </c>
      <c r="D92" s="7">
        <v>166</v>
      </c>
      <c r="E92" s="7">
        <v>0</v>
      </c>
      <c r="F92" s="7">
        <v>0</v>
      </c>
      <c r="G92" s="7">
        <v>0</v>
      </c>
    </row>
    <row r="93" spans="1:7" ht="19.5" customHeight="1">
      <c r="A93" s="6" t="s">
        <v>26</v>
      </c>
      <c r="B93" s="7">
        <v>26</v>
      </c>
      <c r="C93" s="7">
        <v>189</v>
      </c>
      <c r="D93" s="7">
        <v>222</v>
      </c>
      <c r="E93" s="7">
        <v>4</v>
      </c>
      <c r="F93" s="7">
        <v>47</v>
      </c>
      <c r="G93" s="7">
        <v>47</v>
      </c>
    </row>
    <row r="94" spans="1:7" ht="19.5" customHeight="1">
      <c r="A94" s="6" t="s">
        <v>27</v>
      </c>
      <c r="B94" s="7">
        <v>242</v>
      </c>
      <c r="C94" s="7">
        <v>12987</v>
      </c>
      <c r="D94" s="7">
        <v>12605</v>
      </c>
      <c r="E94" s="7">
        <v>1752</v>
      </c>
      <c r="F94" s="7">
        <v>147104</v>
      </c>
      <c r="G94" s="7">
        <v>111406</v>
      </c>
    </row>
    <row r="95" spans="1:7" ht="19.5" customHeight="1">
      <c r="A95" s="6" t="s">
        <v>28</v>
      </c>
      <c r="B95" s="7">
        <v>106</v>
      </c>
      <c r="C95" s="7">
        <v>2797</v>
      </c>
      <c r="D95" s="7">
        <v>2245</v>
      </c>
      <c r="E95" s="7">
        <v>384</v>
      </c>
      <c r="F95" s="7">
        <v>31308</v>
      </c>
      <c r="G95" s="7">
        <v>22078</v>
      </c>
    </row>
    <row r="96" spans="1:7" ht="19.5" customHeight="1">
      <c r="A96" s="6" t="s">
        <v>29</v>
      </c>
      <c r="B96" s="7">
        <v>26</v>
      </c>
      <c r="C96" s="7">
        <v>132</v>
      </c>
      <c r="D96" s="7">
        <v>162</v>
      </c>
      <c r="E96" s="7">
        <v>0</v>
      </c>
      <c r="F96" s="7">
        <v>0</v>
      </c>
      <c r="G96" s="7">
        <v>0</v>
      </c>
    </row>
    <row r="97" spans="1:7" ht="19.5" customHeight="1">
      <c r="A97" s="6" t="s">
        <v>30</v>
      </c>
      <c r="B97" s="7">
        <v>52</v>
      </c>
      <c r="C97" s="7">
        <v>920</v>
      </c>
      <c r="D97" s="7">
        <v>950</v>
      </c>
      <c r="E97" s="7">
        <v>8</v>
      </c>
      <c r="F97" s="7">
        <v>143</v>
      </c>
      <c r="G97" s="7">
        <v>119</v>
      </c>
    </row>
    <row r="98" spans="1:7" ht="19.5" customHeight="1">
      <c r="A98" s="6" t="s">
        <v>31</v>
      </c>
      <c r="B98" s="7">
        <v>325</v>
      </c>
      <c r="C98" s="7">
        <v>9025</v>
      </c>
      <c r="D98" s="7">
        <v>7967</v>
      </c>
      <c r="E98" s="7">
        <v>1406</v>
      </c>
      <c r="F98" s="7">
        <v>119567</v>
      </c>
      <c r="G98" s="7">
        <v>89568</v>
      </c>
    </row>
    <row r="99" spans="1:7" ht="19.5" customHeight="1">
      <c r="A99" s="6" t="s">
        <v>32</v>
      </c>
      <c r="B99" s="7">
        <v>92</v>
      </c>
      <c r="C99" s="7">
        <v>907</v>
      </c>
      <c r="D99" s="7">
        <v>944</v>
      </c>
      <c r="E99" s="7">
        <v>0</v>
      </c>
      <c r="F99" s="7">
        <v>0</v>
      </c>
      <c r="G99" s="7">
        <v>0</v>
      </c>
    </row>
    <row r="100" spans="1:7" ht="19.5" customHeight="1">
      <c r="A100" s="6" t="s">
        <v>33</v>
      </c>
      <c r="B100" s="7">
        <v>160</v>
      </c>
      <c r="C100" s="7">
        <v>2316</v>
      </c>
      <c r="D100" s="7">
        <v>2236</v>
      </c>
      <c r="E100" s="7">
        <v>6</v>
      </c>
      <c r="F100" s="7">
        <v>391</v>
      </c>
      <c r="G100" s="7">
        <v>6</v>
      </c>
    </row>
    <row r="101" spans="1:7" ht="19.5" customHeight="1">
      <c r="A101" s="6" t="s">
        <v>34</v>
      </c>
      <c r="B101" s="7">
        <v>178</v>
      </c>
      <c r="C101" s="7">
        <v>2806</v>
      </c>
      <c r="D101" s="7">
        <v>2422</v>
      </c>
      <c r="E101" s="7">
        <v>0</v>
      </c>
      <c r="F101" s="7">
        <v>0</v>
      </c>
      <c r="G101" s="7">
        <v>0</v>
      </c>
    </row>
    <row r="102" spans="1:7" ht="19.5" customHeight="1">
      <c r="A102" s="6" t="s">
        <v>35</v>
      </c>
      <c r="B102" s="7">
        <v>432</v>
      </c>
      <c r="C102" s="7">
        <v>24253</v>
      </c>
      <c r="D102" s="7">
        <v>23122</v>
      </c>
      <c r="E102" s="7">
        <v>379</v>
      </c>
      <c r="F102" s="7">
        <v>25558</v>
      </c>
      <c r="G102" s="7">
        <v>20414</v>
      </c>
    </row>
    <row r="103" spans="1:7" ht="19.5" customHeight="1">
      <c r="A103" s="6" t="s">
        <v>36</v>
      </c>
      <c r="B103" s="7">
        <v>415</v>
      </c>
      <c r="C103" s="7">
        <v>13408</v>
      </c>
      <c r="D103" s="7">
        <v>13529</v>
      </c>
      <c r="E103" s="7">
        <v>97</v>
      </c>
      <c r="F103" s="7">
        <v>4773</v>
      </c>
      <c r="G103" s="7">
        <v>3955</v>
      </c>
    </row>
    <row r="104" spans="1:7" ht="19.5" customHeight="1">
      <c r="A104" s="6" t="s">
        <v>37</v>
      </c>
      <c r="B104" s="7">
        <v>172</v>
      </c>
      <c r="C104" s="7">
        <v>2959</v>
      </c>
      <c r="D104" s="7">
        <v>2708</v>
      </c>
      <c r="E104" s="7">
        <v>0</v>
      </c>
      <c r="F104" s="7">
        <v>0</v>
      </c>
      <c r="G104" s="7">
        <v>0</v>
      </c>
    </row>
    <row r="105" spans="1:7" ht="19.5" customHeight="1">
      <c r="A105" s="4"/>
      <c r="B105" s="2"/>
      <c r="C105" s="43"/>
      <c r="D105" s="43"/>
      <c r="E105" s="2"/>
      <c r="F105" s="2"/>
      <c r="G105" s="2"/>
    </row>
    <row r="106" spans="1:7" ht="19.5" customHeight="1">
      <c r="A106" s="1" t="s">
        <v>0</v>
      </c>
      <c r="B106" s="2"/>
      <c r="C106" s="2"/>
      <c r="D106" s="2"/>
      <c r="E106" s="48" t="s">
        <v>66</v>
      </c>
      <c r="F106" s="49"/>
      <c r="G106" s="50"/>
    </row>
    <row r="107" spans="1:7" ht="19.5" customHeight="1">
      <c r="A107" s="38" t="s">
        <v>1</v>
      </c>
      <c r="B107" s="40"/>
      <c r="C107" s="2"/>
      <c r="D107" s="2"/>
      <c r="E107" s="2"/>
      <c r="F107" s="2"/>
      <c r="G107" s="2"/>
    </row>
    <row r="108" spans="1:7" ht="19.5" customHeight="1">
      <c r="A108" s="33" t="s">
        <v>52</v>
      </c>
      <c r="B108" s="35" t="s">
        <v>2</v>
      </c>
      <c r="C108" s="36"/>
      <c r="D108" s="36"/>
      <c r="E108" s="36"/>
      <c r="F108" s="36"/>
      <c r="G108" s="37"/>
    </row>
    <row r="109" spans="1:7" ht="19.5" customHeight="1">
      <c r="A109" s="33" t="s">
        <v>53</v>
      </c>
      <c r="B109" s="9"/>
      <c r="C109" s="9"/>
      <c r="D109" s="9"/>
      <c r="E109" s="9"/>
      <c r="F109" s="9"/>
      <c r="G109" s="9"/>
    </row>
    <row r="110" spans="1:7" ht="19.5" customHeight="1">
      <c r="A110" s="2"/>
      <c r="B110" s="9" t="s">
        <v>3</v>
      </c>
      <c r="C110" s="10"/>
      <c r="D110" s="10"/>
      <c r="E110" s="38" t="s">
        <v>4</v>
      </c>
      <c r="F110" s="39"/>
      <c r="G110" s="40"/>
    </row>
    <row r="111" spans="1:7" ht="19.5" customHeight="1">
      <c r="A111" s="2"/>
      <c r="B111" s="5" t="s">
        <v>5</v>
      </c>
      <c r="C111" s="10" t="s">
        <v>6</v>
      </c>
      <c r="D111" s="10"/>
      <c r="E111" s="5" t="s">
        <v>5</v>
      </c>
      <c r="F111" s="41" t="s">
        <v>6</v>
      </c>
      <c r="G111" s="42"/>
    </row>
    <row r="112" spans="1:7" ht="19.5" customHeight="1">
      <c r="A112" s="2"/>
      <c r="B112" s="5" t="s">
        <v>7</v>
      </c>
      <c r="C112" s="5" t="s">
        <v>8</v>
      </c>
      <c r="D112" s="5" t="s">
        <v>9</v>
      </c>
      <c r="E112" s="5" t="s">
        <v>7</v>
      </c>
      <c r="F112" s="5" t="s">
        <v>8</v>
      </c>
      <c r="G112" s="5" t="s">
        <v>9</v>
      </c>
    </row>
    <row r="113" spans="1:7" ht="19.5" customHeight="1">
      <c r="A113" s="6" t="s">
        <v>38</v>
      </c>
      <c r="B113" s="7">
        <v>207</v>
      </c>
      <c r="C113" s="7">
        <v>5679</v>
      </c>
      <c r="D113" s="7">
        <v>5706</v>
      </c>
      <c r="E113" s="7">
        <v>1</v>
      </c>
      <c r="F113" s="7">
        <v>74</v>
      </c>
      <c r="G113" s="7">
        <v>0</v>
      </c>
    </row>
    <row r="114" spans="1:7" ht="19.5" customHeight="1">
      <c r="A114" s="6" t="s">
        <v>39</v>
      </c>
      <c r="B114" s="7">
        <v>742</v>
      </c>
      <c r="C114" s="7">
        <v>37174</v>
      </c>
      <c r="D114" s="7">
        <v>33739</v>
      </c>
      <c r="E114" s="7">
        <v>2875</v>
      </c>
      <c r="F114" s="7">
        <v>245501</v>
      </c>
      <c r="G114" s="7">
        <v>200810</v>
      </c>
    </row>
    <row r="115" spans="1:7" ht="19.5" customHeight="1">
      <c r="A115" s="6" t="s">
        <v>40</v>
      </c>
      <c r="B115" s="7">
        <v>318</v>
      </c>
      <c r="C115" s="7">
        <v>6151</v>
      </c>
      <c r="D115" s="7">
        <v>5693</v>
      </c>
      <c r="E115" s="7">
        <v>154</v>
      </c>
      <c r="F115" s="7">
        <v>9727</v>
      </c>
      <c r="G115" s="7">
        <v>5834</v>
      </c>
    </row>
    <row r="116" spans="1:7" ht="19.5" customHeight="1">
      <c r="A116" s="6" t="s">
        <v>41</v>
      </c>
      <c r="B116" s="7">
        <v>959</v>
      </c>
      <c r="C116" s="7">
        <v>55431</v>
      </c>
      <c r="D116" s="7">
        <v>57971</v>
      </c>
      <c r="E116" s="7">
        <v>609</v>
      </c>
      <c r="F116" s="7">
        <v>45481</v>
      </c>
      <c r="G116" s="7">
        <v>40479</v>
      </c>
    </row>
    <row r="117" spans="1:7" ht="19.5" customHeight="1">
      <c r="A117" s="6" t="s">
        <v>42</v>
      </c>
      <c r="B117" s="7">
        <v>92</v>
      </c>
      <c r="C117" s="7">
        <v>687</v>
      </c>
      <c r="D117" s="7">
        <v>726</v>
      </c>
      <c r="E117" s="7">
        <v>8</v>
      </c>
      <c r="F117" s="7">
        <v>574</v>
      </c>
      <c r="G117" s="7">
        <v>276</v>
      </c>
    </row>
    <row r="118" spans="1:7" ht="19.5" customHeight="1">
      <c r="A118" s="6" t="s">
        <v>43</v>
      </c>
      <c r="B118" s="7">
        <v>79</v>
      </c>
      <c r="C118" s="7">
        <v>1540</v>
      </c>
      <c r="D118" s="7">
        <v>1367</v>
      </c>
      <c r="E118" s="7">
        <v>231</v>
      </c>
      <c r="F118" s="7">
        <v>18883</v>
      </c>
      <c r="G118" s="7">
        <v>11514</v>
      </c>
    </row>
    <row r="119" spans="1:7" ht="19.5" customHeight="1">
      <c r="A119" s="6" t="s">
        <v>44</v>
      </c>
      <c r="B119" s="7">
        <v>50</v>
      </c>
      <c r="C119" s="7">
        <v>388</v>
      </c>
      <c r="D119" s="7">
        <v>448</v>
      </c>
      <c r="E119" s="7">
        <v>0</v>
      </c>
      <c r="F119" s="7">
        <v>0</v>
      </c>
      <c r="G119" s="7">
        <v>0</v>
      </c>
    </row>
    <row r="120" spans="1:7" ht="19.5" customHeight="1">
      <c r="A120" s="6" t="s">
        <v>45</v>
      </c>
      <c r="B120" s="7">
        <v>70</v>
      </c>
      <c r="C120" s="7">
        <v>675</v>
      </c>
      <c r="D120" s="7">
        <v>920</v>
      </c>
      <c r="E120" s="7">
        <v>0</v>
      </c>
      <c r="F120" s="7">
        <v>0</v>
      </c>
      <c r="G120" s="7">
        <v>0</v>
      </c>
    </row>
    <row r="121" spans="1:7" ht="19.5" customHeight="1">
      <c r="A121" s="6" t="s">
        <v>46</v>
      </c>
      <c r="B121" s="7">
        <v>474</v>
      </c>
      <c r="C121" s="7">
        <v>36958</v>
      </c>
      <c r="D121" s="7">
        <v>35041</v>
      </c>
      <c r="E121" s="7">
        <v>1605</v>
      </c>
      <c r="F121" s="7">
        <v>135465</v>
      </c>
      <c r="G121" s="7">
        <v>119650</v>
      </c>
    </row>
    <row r="122" spans="1:7" ht="19.5" customHeight="1">
      <c r="A122" s="6" t="s">
        <v>47</v>
      </c>
      <c r="B122" s="7">
        <v>421</v>
      </c>
      <c r="C122" s="7">
        <v>8511</v>
      </c>
      <c r="D122" s="7">
        <v>9157</v>
      </c>
      <c r="E122" s="7">
        <v>2</v>
      </c>
      <c r="F122" s="7">
        <v>4</v>
      </c>
      <c r="G122" s="7">
        <v>18</v>
      </c>
    </row>
    <row r="123" spans="1:7" ht="19.5" customHeight="1">
      <c r="A123" s="6" t="s">
        <v>48</v>
      </c>
      <c r="B123" s="7">
        <v>6707</v>
      </c>
      <c r="C123" s="7">
        <v>317254</v>
      </c>
      <c r="D123" s="7">
        <v>318062</v>
      </c>
      <c r="E123" s="7">
        <v>9419</v>
      </c>
      <c r="F123" s="7">
        <v>641132</v>
      </c>
      <c r="G123" s="7">
        <v>589792</v>
      </c>
    </row>
    <row r="124" spans="1:7" ht="19.5" customHeight="1">
      <c r="A124" s="1" t="s">
        <v>49</v>
      </c>
      <c r="B124" s="2">
        <f aca="true" t="shared" si="3" ref="B124:G124">SUM(B77:B104,B113:B123)</f>
        <v>16135</v>
      </c>
      <c r="C124" s="2">
        <f t="shared" si="3"/>
        <v>698819</v>
      </c>
      <c r="D124" s="2">
        <f t="shared" si="3"/>
        <v>694114</v>
      </c>
      <c r="E124" s="2">
        <f t="shared" si="3"/>
        <v>27921</v>
      </c>
      <c r="F124" s="2">
        <f t="shared" si="3"/>
        <v>2133725</v>
      </c>
      <c r="G124" s="2">
        <f t="shared" si="3"/>
        <v>1796157</v>
      </c>
    </row>
    <row r="125" spans="1:7" ht="19.5" customHeight="1">
      <c r="A125" s="20"/>
      <c r="B125" s="3"/>
      <c r="C125" s="3"/>
      <c r="D125" s="3"/>
      <c r="E125" s="3"/>
      <c r="F125" s="3"/>
      <c r="G125" s="3"/>
    </row>
    <row r="126" spans="1:7" ht="19.5" customHeight="1">
      <c r="A126" s="11" t="s">
        <v>50</v>
      </c>
      <c r="B126" s="21"/>
      <c r="C126" s="21"/>
      <c r="D126" s="21"/>
      <c r="E126" s="21"/>
      <c r="F126" s="21"/>
      <c r="G126" s="21"/>
    </row>
    <row r="127" spans="1:7" ht="19.5" customHeight="1">
      <c r="A127" s="12"/>
      <c r="B127" s="21"/>
      <c r="C127" s="21"/>
      <c r="D127" s="21"/>
      <c r="E127" s="21"/>
      <c r="F127" s="21"/>
      <c r="G127" s="21"/>
    </row>
    <row r="128" spans="1:7" ht="19.5" customHeight="1">
      <c r="A128" s="4" t="s">
        <v>55</v>
      </c>
      <c r="B128" s="14">
        <v>17996</v>
      </c>
      <c r="C128" s="14">
        <v>696566</v>
      </c>
      <c r="D128" s="14">
        <v>717137</v>
      </c>
      <c r="E128" s="14">
        <v>27272</v>
      </c>
      <c r="F128" s="14">
        <v>1961211</v>
      </c>
      <c r="G128" s="14">
        <v>1650005</v>
      </c>
    </row>
    <row r="129" spans="1:7" ht="19.5" customHeight="1">
      <c r="A129" s="4" t="s">
        <v>66</v>
      </c>
      <c r="B129" s="14">
        <f aca="true" t="shared" si="4" ref="B129:G129">SUM(B124)</f>
        <v>16135</v>
      </c>
      <c r="C129" s="14">
        <f t="shared" si="4"/>
        <v>698819</v>
      </c>
      <c r="D129" s="14">
        <f t="shared" si="4"/>
        <v>694114</v>
      </c>
      <c r="E129" s="14">
        <f t="shared" si="4"/>
        <v>27921</v>
      </c>
      <c r="F129" s="14">
        <f t="shared" si="4"/>
        <v>2133725</v>
      </c>
      <c r="G129" s="14">
        <f t="shared" si="4"/>
        <v>1796157</v>
      </c>
    </row>
    <row r="130" spans="1:7" ht="19.5" customHeight="1">
      <c r="A130" s="16" t="s">
        <v>51</v>
      </c>
      <c r="B130" s="17">
        <f aca="true" t="shared" si="5" ref="B130:G130">SUM((B129-B128)/B128*100)</f>
        <v>-10.341186930428984</v>
      </c>
      <c r="C130" s="17">
        <f t="shared" si="5"/>
        <v>0.32344386605145814</v>
      </c>
      <c r="D130" s="17">
        <f t="shared" si="5"/>
        <v>-3.2104047064926227</v>
      </c>
      <c r="E130" s="17">
        <f t="shared" si="5"/>
        <v>2.379730126136697</v>
      </c>
      <c r="F130" s="17">
        <f t="shared" si="5"/>
        <v>8.796299837192429</v>
      </c>
      <c r="G130" s="17">
        <f t="shared" si="5"/>
        <v>8.857670128272337</v>
      </c>
    </row>
    <row r="131" spans="1:7" ht="19.5" customHeight="1">
      <c r="A131" s="19"/>
      <c r="B131" s="18"/>
      <c r="C131" s="18"/>
      <c r="D131" s="18"/>
      <c r="E131" s="18"/>
      <c r="F131" s="18"/>
      <c r="G131" s="18"/>
    </row>
    <row r="132" spans="1:7" ht="19.5" customHeight="1">
      <c r="A132" s="19"/>
      <c r="B132" s="18"/>
      <c r="C132" s="18"/>
      <c r="D132" s="18"/>
      <c r="E132" s="18"/>
      <c r="F132" s="18"/>
      <c r="G132" s="18"/>
    </row>
    <row r="133" spans="1:7" ht="19.5" customHeight="1">
      <c r="A133" s="19"/>
      <c r="B133" s="18"/>
      <c r="C133" s="18"/>
      <c r="D133" s="18"/>
      <c r="E133" s="18"/>
      <c r="F133" s="18"/>
      <c r="G133" s="18"/>
    </row>
    <row r="134" spans="1:7" ht="19.5" customHeight="1">
      <c r="A134" s="19"/>
      <c r="B134" s="18"/>
      <c r="C134" s="18"/>
      <c r="D134" s="18"/>
      <c r="E134" s="18"/>
      <c r="F134" s="18"/>
      <c r="G134" s="18"/>
    </row>
    <row r="135" spans="1:7" ht="19.5" customHeight="1">
      <c r="A135" s="19"/>
      <c r="B135" s="18"/>
      <c r="C135" s="18"/>
      <c r="D135" s="18"/>
      <c r="E135" s="18"/>
      <c r="F135" s="18"/>
      <c r="G135" s="18"/>
    </row>
    <row r="136" spans="1:7" ht="19.5" customHeight="1">
      <c r="A136" s="19"/>
      <c r="B136" s="18"/>
      <c r="C136" s="18"/>
      <c r="D136" s="18"/>
      <c r="E136" s="18"/>
      <c r="F136" s="18"/>
      <c r="G136" s="18"/>
    </row>
    <row r="137" spans="1:7" ht="19.5" customHeight="1">
      <c r="A137" s="19"/>
      <c r="B137" s="18"/>
      <c r="C137" s="18"/>
      <c r="D137" s="18"/>
      <c r="E137" s="18"/>
      <c r="F137" s="18"/>
      <c r="G137" s="18"/>
    </row>
    <row r="138" spans="1:7" ht="19.5" customHeight="1">
      <c r="A138" s="19"/>
      <c r="B138" s="18"/>
      <c r="C138" s="18"/>
      <c r="D138" s="18"/>
      <c r="E138" s="18"/>
      <c r="F138" s="18"/>
      <c r="G138" s="18"/>
    </row>
    <row r="139" spans="1:7" ht="19.5" customHeight="1">
      <c r="A139" s="19"/>
      <c r="B139" s="18"/>
      <c r="C139" s="18"/>
      <c r="D139" s="18"/>
      <c r="E139" s="18"/>
      <c r="F139" s="18"/>
      <c r="G139" s="18"/>
    </row>
    <row r="140" spans="1:7" ht="19.5" customHeight="1">
      <c r="A140" s="22"/>
      <c r="B140" s="22"/>
      <c r="C140" s="22"/>
      <c r="D140" s="22"/>
      <c r="E140" s="22"/>
      <c r="F140" s="22"/>
      <c r="G140" s="22"/>
    </row>
    <row r="141" spans="1:7" ht="19.5" customHeight="1">
      <c r="A141" s="1" t="s">
        <v>0</v>
      </c>
      <c r="B141" s="2"/>
      <c r="C141" s="2"/>
      <c r="D141" s="2"/>
      <c r="E141" s="48" t="s">
        <v>67</v>
      </c>
      <c r="F141" s="49"/>
      <c r="G141" s="50"/>
    </row>
    <row r="142" spans="1:7" ht="19.5" customHeight="1">
      <c r="A142" s="44" t="s">
        <v>1</v>
      </c>
      <c r="B142" s="45"/>
      <c r="C142" s="46"/>
      <c r="D142" s="2"/>
      <c r="E142" s="2"/>
      <c r="F142" s="2"/>
      <c r="G142" s="2"/>
    </row>
    <row r="143" spans="1:7" ht="19.5" customHeight="1">
      <c r="A143" s="33" t="s">
        <v>52</v>
      </c>
      <c r="B143" s="35" t="s">
        <v>2</v>
      </c>
      <c r="C143" s="36"/>
      <c r="D143" s="36"/>
      <c r="E143" s="36"/>
      <c r="F143" s="36"/>
      <c r="G143" s="37"/>
    </row>
    <row r="144" spans="1:7" ht="19.5" customHeight="1">
      <c r="A144" s="33" t="s">
        <v>53</v>
      </c>
      <c r="B144" s="38" t="s">
        <v>3</v>
      </c>
      <c r="C144" s="39"/>
      <c r="D144" s="40"/>
      <c r="E144" s="40" t="s">
        <v>4</v>
      </c>
      <c r="F144" s="47"/>
      <c r="G144" s="47"/>
    </row>
    <row r="145" spans="1:7" ht="19.5" customHeight="1">
      <c r="A145" s="2"/>
      <c r="B145" s="5" t="s">
        <v>5</v>
      </c>
      <c r="C145" s="41" t="s">
        <v>6</v>
      </c>
      <c r="D145" s="42"/>
      <c r="E145" s="5" t="s">
        <v>5</v>
      </c>
      <c r="F145" s="41" t="s">
        <v>6</v>
      </c>
      <c r="G145" s="42"/>
    </row>
    <row r="146" spans="1:7" ht="19.5" customHeight="1">
      <c r="A146" s="2"/>
      <c r="B146" s="5" t="s">
        <v>7</v>
      </c>
      <c r="C146" s="5" t="s">
        <v>8</v>
      </c>
      <c r="D146" s="5" t="s">
        <v>9</v>
      </c>
      <c r="E146" s="5" t="s">
        <v>7</v>
      </c>
      <c r="F146" s="5" t="s">
        <v>8</v>
      </c>
      <c r="G146" s="5" t="s">
        <v>9</v>
      </c>
    </row>
    <row r="147" spans="1:7" ht="19.5" customHeight="1">
      <c r="A147" s="6" t="s">
        <v>10</v>
      </c>
      <c r="B147" s="7">
        <v>0</v>
      </c>
      <c r="C147" s="7">
        <v>0</v>
      </c>
      <c r="D147" s="7">
        <v>0</v>
      </c>
      <c r="E147" s="7">
        <v>212</v>
      </c>
      <c r="F147" s="7">
        <v>15853</v>
      </c>
      <c r="G147" s="7">
        <v>12338</v>
      </c>
    </row>
    <row r="148" spans="1:7" ht="19.5" customHeight="1">
      <c r="A148" s="6" t="s">
        <v>11</v>
      </c>
      <c r="B148" s="7">
        <v>118</v>
      </c>
      <c r="C148" s="7">
        <v>1080</v>
      </c>
      <c r="D148" s="7">
        <v>827</v>
      </c>
      <c r="E148" s="7">
        <v>664</v>
      </c>
      <c r="F148" s="7">
        <v>49373</v>
      </c>
      <c r="G148" s="7">
        <v>44266</v>
      </c>
    </row>
    <row r="149" spans="1:7" ht="19.5" customHeight="1">
      <c r="A149" s="6" t="s">
        <v>12</v>
      </c>
      <c r="B149">
        <v>202</v>
      </c>
      <c r="C149" s="7">
        <v>7482</v>
      </c>
      <c r="D149" s="7">
        <v>7484</v>
      </c>
      <c r="E149" s="7">
        <v>2</v>
      </c>
      <c r="F149" s="7">
        <v>36</v>
      </c>
      <c r="G149" s="7">
        <v>36</v>
      </c>
    </row>
    <row r="150" spans="1:7" ht="19.5" customHeight="1">
      <c r="A150" s="6" t="s">
        <v>13</v>
      </c>
      <c r="B150" s="7">
        <v>76</v>
      </c>
      <c r="C150" s="7">
        <v>805</v>
      </c>
      <c r="D150" s="7">
        <v>659</v>
      </c>
      <c r="E150" s="7">
        <v>0</v>
      </c>
      <c r="F150" s="7">
        <v>0</v>
      </c>
      <c r="G150" s="7">
        <v>0</v>
      </c>
    </row>
    <row r="151" spans="1:7" ht="19.5" customHeight="1">
      <c r="A151" s="6" t="s">
        <v>14</v>
      </c>
      <c r="B151" s="7">
        <v>0</v>
      </c>
      <c r="C151" s="7">
        <v>0</v>
      </c>
      <c r="D151" s="7">
        <v>0</v>
      </c>
      <c r="E151" s="7">
        <v>50</v>
      </c>
      <c r="F151" s="7">
        <v>2334</v>
      </c>
      <c r="G151" s="7">
        <v>1900</v>
      </c>
    </row>
    <row r="152" spans="1:7" ht="19.5" customHeight="1">
      <c r="A152" s="6" t="s">
        <v>15</v>
      </c>
      <c r="B152" s="7">
        <v>224</v>
      </c>
      <c r="C152" s="7">
        <v>5405</v>
      </c>
      <c r="D152" s="7">
        <v>5378</v>
      </c>
      <c r="E152" s="7">
        <v>1758</v>
      </c>
      <c r="F152" s="7">
        <v>147555</v>
      </c>
      <c r="G152" s="7">
        <v>133048</v>
      </c>
    </row>
    <row r="153" spans="1:7" ht="19.5" customHeight="1">
      <c r="A153" s="6" t="s">
        <v>16</v>
      </c>
      <c r="B153" s="7">
        <v>976</v>
      </c>
      <c r="C153" s="7">
        <v>50275</v>
      </c>
      <c r="D153" s="7">
        <v>49887</v>
      </c>
      <c r="E153" s="7">
        <v>6072</v>
      </c>
      <c r="F153" s="7">
        <v>512666</v>
      </c>
      <c r="G153" s="7">
        <v>470428</v>
      </c>
    </row>
    <row r="154" spans="1:7" ht="19.5" customHeight="1">
      <c r="A154" s="6" t="s">
        <v>17</v>
      </c>
      <c r="B154" s="7">
        <v>2114</v>
      </c>
      <c r="C154" s="7">
        <v>99961</v>
      </c>
      <c r="D154" s="7">
        <v>104691</v>
      </c>
      <c r="E154" s="7">
        <v>3382</v>
      </c>
      <c r="F154" s="7">
        <v>239642</v>
      </c>
      <c r="G154" s="7">
        <v>205295</v>
      </c>
    </row>
    <row r="155" spans="1:7" ht="19.5" customHeight="1">
      <c r="A155" s="6" t="s">
        <v>18</v>
      </c>
      <c r="B155" s="7">
        <v>82</v>
      </c>
      <c r="C155" s="7">
        <v>2342</v>
      </c>
      <c r="D155" s="7">
        <v>2073</v>
      </c>
      <c r="E155" s="7">
        <v>0</v>
      </c>
      <c r="F155" s="7">
        <v>0</v>
      </c>
      <c r="G155" s="7">
        <v>0</v>
      </c>
    </row>
    <row r="156" spans="1:7" ht="19.5" customHeight="1">
      <c r="A156" s="6" t="s">
        <v>19</v>
      </c>
      <c r="B156" s="7">
        <v>122</v>
      </c>
      <c r="C156" s="7">
        <v>3896</v>
      </c>
      <c r="D156" s="7">
        <v>3863</v>
      </c>
      <c r="E156" s="7">
        <v>8</v>
      </c>
      <c r="F156" s="7">
        <v>611</v>
      </c>
      <c r="G156" s="7">
        <v>437</v>
      </c>
    </row>
    <row r="157" spans="1:7" ht="19.5" customHeight="1">
      <c r="A157" s="6" t="s">
        <v>20</v>
      </c>
      <c r="B157" s="7">
        <v>119</v>
      </c>
      <c r="C157" s="7">
        <v>3438</v>
      </c>
      <c r="D157" s="7">
        <v>3222</v>
      </c>
      <c r="E157" s="7">
        <v>308</v>
      </c>
      <c r="F157" s="7">
        <v>22351</v>
      </c>
      <c r="G157" s="7">
        <v>18817</v>
      </c>
    </row>
    <row r="158" spans="1:7" ht="19.5" customHeight="1">
      <c r="A158" s="6" t="s">
        <v>21</v>
      </c>
      <c r="B158" s="7">
        <v>166</v>
      </c>
      <c r="C158" s="7">
        <v>2234</v>
      </c>
      <c r="D158" s="7">
        <v>2350</v>
      </c>
      <c r="E158" s="7">
        <v>334</v>
      </c>
      <c r="F158" s="7">
        <v>21505</v>
      </c>
      <c r="G158" s="7">
        <v>19501</v>
      </c>
    </row>
    <row r="159" spans="1:7" ht="19.5" customHeight="1">
      <c r="A159" s="6" t="s">
        <v>22</v>
      </c>
      <c r="B159" s="7">
        <v>98</v>
      </c>
      <c r="C159" s="7">
        <v>473</v>
      </c>
      <c r="D159" s="7">
        <v>485</v>
      </c>
      <c r="E159" s="7">
        <v>0</v>
      </c>
      <c r="F159" s="7">
        <v>0</v>
      </c>
      <c r="G159" s="7">
        <v>0</v>
      </c>
    </row>
    <row r="160" spans="1:7" ht="19.5" customHeight="1">
      <c r="A160" s="6" t="s">
        <v>23</v>
      </c>
      <c r="B160" s="7">
        <v>232</v>
      </c>
      <c r="C160" s="7">
        <v>3215</v>
      </c>
      <c r="D160" s="7">
        <v>2604</v>
      </c>
      <c r="E160" s="7">
        <v>260</v>
      </c>
      <c r="F160" s="7">
        <v>17518</v>
      </c>
      <c r="G160" s="7">
        <v>14658</v>
      </c>
    </row>
    <row r="161" spans="1:7" ht="19.5" customHeight="1">
      <c r="A161" s="6" t="s">
        <v>24</v>
      </c>
      <c r="B161" s="7">
        <v>31</v>
      </c>
      <c r="C161" s="7">
        <v>112</v>
      </c>
      <c r="D161" s="7">
        <v>139</v>
      </c>
      <c r="E161" s="7">
        <v>0</v>
      </c>
      <c r="F161" s="7">
        <v>0</v>
      </c>
      <c r="G161" s="7">
        <v>0</v>
      </c>
    </row>
    <row r="162" spans="1:7" ht="19.5" customHeight="1">
      <c r="A162" s="6" t="s">
        <v>25</v>
      </c>
      <c r="B162" s="7">
        <v>50</v>
      </c>
      <c r="C162" s="7">
        <v>383</v>
      </c>
      <c r="D162" s="7">
        <v>366</v>
      </c>
      <c r="E162" s="7">
        <v>0</v>
      </c>
      <c r="F162" s="7">
        <v>0</v>
      </c>
      <c r="G162" s="7">
        <v>0</v>
      </c>
    </row>
    <row r="163" spans="1:7" ht="19.5" customHeight="1">
      <c r="A163" s="6" t="s">
        <v>26</v>
      </c>
      <c r="B163" s="7">
        <v>26</v>
      </c>
      <c r="C163" s="7">
        <v>217</v>
      </c>
      <c r="D163" s="7">
        <v>206</v>
      </c>
      <c r="E163" s="7">
        <v>0</v>
      </c>
      <c r="F163" s="7">
        <v>0</v>
      </c>
      <c r="G163" s="7">
        <v>0</v>
      </c>
    </row>
    <row r="164" spans="1:7" ht="19.5" customHeight="1">
      <c r="A164" s="6" t="s">
        <v>27</v>
      </c>
      <c r="B164" s="7">
        <v>266</v>
      </c>
      <c r="C164" s="7">
        <v>14696</v>
      </c>
      <c r="D164" s="7">
        <v>14413</v>
      </c>
      <c r="E164" s="7">
        <v>2815</v>
      </c>
      <c r="F164" s="7">
        <v>233232</v>
      </c>
      <c r="G164" s="7">
        <v>209327</v>
      </c>
    </row>
    <row r="165" spans="1:7" ht="19.5" customHeight="1">
      <c r="A165" s="6" t="s">
        <v>28</v>
      </c>
      <c r="B165" s="7">
        <v>166</v>
      </c>
      <c r="C165" s="7">
        <v>4985</v>
      </c>
      <c r="D165" s="7">
        <v>3943</v>
      </c>
      <c r="E165" s="7">
        <v>616</v>
      </c>
      <c r="F165" s="7">
        <v>49889</v>
      </c>
      <c r="G165" s="7">
        <v>45584</v>
      </c>
    </row>
    <row r="166" spans="1:7" ht="19.5" customHeight="1">
      <c r="A166" s="6" t="s">
        <v>29</v>
      </c>
      <c r="B166" s="7">
        <v>24</v>
      </c>
      <c r="C166" s="7">
        <v>138</v>
      </c>
      <c r="D166" s="7">
        <v>183</v>
      </c>
      <c r="E166" s="7">
        <v>0</v>
      </c>
      <c r="F166" s="7">
        <v>0</v>
      </c>
      <c r="G166" s="7">
        <v>0</v>
      </c>
    </row>
    <row r="167" spans="1:7" ht="19.5" customHeight="1">
      <c r="A167" s="6" t="s">
        <v>30</v>
      </c>
      <c r="B167" s="7">
        <v>104</v>
      </c>
      <c r="C167" s="7">
        <v>1963</v>
      </c>
      <c r="D167" s="7">
        <v>1739</v>
      </c>
      <c r="E167" s="7">
        <v>10</v>
      </c>
      <c r="F167" s="7">
        <v>201</v>
      </c>
      <c r="G167" s="7">
        <v>194</v>
      </c>
    </row>
    <row r="168" spans="1:7" ht="19.5" customHeight="1">
      <c r="A168" s="6" t="s">
        <v>31</v>
      </c>
      <c r="B168" s="7">
        <v>376</v>
      </c>
      <c r="C168" s="7">
        <v>11860</v>
      </c>
      <c r="D168" s="7">
        <v>10369</v>
      </c>
      <c r="E168" s="7">
        <v>2153</v>
      </c>
      <c r="F168" s="7">
        <v>178723</v>
      </c>
      <c r="G168" s="7">
        <v>164315</v>
      </c>
    </row>
    <row r="169" spans="1:7" ht="19.5" customHeight="1">
      <c r="A169" s="6" t="s">
        <v>32</v>
      </c>
      <c r="B169" s="7">
        <v>174</v>
      </c>
      <c r="C169" s="7">
        <v>1730</v>
      </c>
      <c r="D169" s="7">
        <v>1651</v>
      </c>
      <c r="E169" s="7">
        <v>0</v>
      </c>
      <c r="F169" s="7">
        <v>0</v>
      </c>
      <c r="G169" s="7">
        <v>0</v>
      </c>
    </row>
    <row r="170" spans="1:7" ht="19.5" customHeight="1">
      <c r="A170" s="6" t="s">
        <v>33</v>
      </c>
      <c r="B170" s="7">
        <v>222</v>
      </c>
      <c r="C170" s="7">
        <v>3854</v>
      </c>
      <c r="D170" s="7">
        <v>3064</v>
      </c>
      <c r="E170" s="7">
        <v>28</v>
      </c>
      <c r="F170" s="7">
        <v>1771</v>
      </c>
      <c r="G170" s="7">
        <v>1520</v>
      </c>
    </row>
    <row r="171" spans="1:7" ht="19.5" customHeight="1">
      <c r="A171" s="6" t="s">
        <v>34</v>
      </c>
      <c r="B171" s="7">
        <v>155</v>
      </c>
      <c r="C171" s="7">
        <v>3158</v>
      </c>
      <c r="D171" s="7">
        <v>3028</v>
      </c>
      <c r="E171" s="7">
        <v>0</v>
      </c>
      <c r="F171" s="7">
        <v>0</v>
      </c>
      <c r="G171" s="7">
        <v>0</v>
      </c>
    </row>
    <row r="172" spans="1:7" ht="19.5" customHeight="1">
      <c r="A172" s="6" t="s">
        <v>35</v>
      </c>
      <c r="B172" s="7">
        <v>659</v>
      </c>
      <c r="C172" s="7">
        <v>36392</v>
      </c>
      <c r="D172" s="7">
        <v>34357</v>
      </c>
      <c r="E172" s="7">
        <v>858</v>
      </c>
      <c r="F172" s="7">
        <v>58644</v>
      </c>
      <c r="G172" s="7">
        <v>50883</v>
      </c>
    </row>
    <row r="173" spans="1:7" ht="19.5" customHeight="1">
      <c r="A173" s="6" t="s">
        <v>36</v>
      </c>
      <c r="B173" s="7">
        <v>487</v>
      </c>
      <c r="C173" s="7">
        <v>16676</v>
      </c>
      <c r="D173" s="7">
        <v>15807</v>
      </c>
      <c r="E173" s="7">
        <v>125</v>
      </c>
      <c r="F173" s="7">
        <v>7860</v>
      </c>
      <c r="G173" s="7">
        <v>7148</v>
      </c>
    </row>
    <row r="174" spans="1:7" ht="19.5" customHeight="1">
      <c r="A174" s="6" t="s">
        <v>37</v>
      </c>
      <c r="B174" s="7">
        <v>248</v>
      </c>
      <c r="C174" s="7">
        <v>4280</v>
      </c>
      <c r="D174" s="7">
        <v>4455</v>
      </c>
      <c r="E174" s="7">
        <v>0</v>
      </c>
      <c r="F174" s="7">
        <v>0</v>
      </c>
      <c r="G174" s="7">
        <v>0</v>
      </c>
    </row>
    <row r="175" spans="1:7" ht="19.5" customHeight="1">
      <c r="A175" s="4"/>
      <c r="B175" s="2"/>
      <c r="C175" s="43"/>
      <c r="D175" s="43"/>
      <c r="E175" s="2"/>
      <c r="F175" s="2"/>
      <c r="G175" s="2"/>
    </row>
    <row r="176" spans="1:7" ht="19.5" customHeight="1">
      <c r="A176" s="1" t="s">
        <v>0</v>
      </c>
      <c r="B176" s="2"/>
      <c r="C176" s="2"/>
      <c r="D176" s="2"/>
      <c r="E176" s="48" t="s">
        <v>68</v>
      </c>
      <c r="F176" s="49"/>
      <c r="G176" s="50"/>
    </row>
    <row r="177" spans="1:7" ht="19.5" customHeight="1">
      <c r="A177" s="38" t="s">
        <v>1</v>
      </c>
      <c r="B177" s="40"/>
      <c r="C177" s="2"/>
      <c r="D177" s="2"/>
      <c r="E177" s="2"/>
      <c r="F177" s="2"/>
      <c r="G177" s="2"/>
    </row>
    <row r="178" spans="1:7" ht="19.5" customHeight="1">
      <c r="A178" s="33" t="s">
        <v>52</v>
      </c>
      <c r="B178" s="35" t="s">
        <v>2</v>
      </c>
      <c r="C178" s="36"/>
      <c r="D178" s="36"/>
      <c r="E178" s="36"/>
      <c r="F178" s="36"/>
      <c r="G178" s="37"/>
    </row>
    <row r="179" spans="1:7" ht="19.5" customHeight="1">
      <c r="A179" s="33" t="s">
        <v>53</v>
      </c>
      <c r="B179" s="9"/>
      <c r="C179" s="9"/>
      <c r="D179" s="9"/>
      <c r="E179" s="9"/>
      <c r="F179" s="9"/>
      <c r="G179" s="9"/>
    </row>
    <row r="180" spans="1:7" ht="19.5" customHeight="1">
      <c r="A180" s="2"/>
      <c r="B180" s="9" t="s">
        <v>3</v>
      </c>
      <c r="C180" s="10"/>
      <c r="D180" s="10"/>
      <c r="E180" s="38" t="s">
        <v>4</v>
      </c>
      <c r="F180" s="39"/>
      <c r="G180" s="40"/>
    </row>
    <row r="181" spans="1:7" ht="19.5" customHeight="1">
      <c r="A181" s="2"/>
      <c r="B181" s="5" t="s">
        <v>5</v>
      </c>
      <c r="C181" s="10" t="s">
        <v>6</v>
      </c>
      <c r="D181" s="10"/>
      <c r="E181" s="5" t="s">
        <v>5</v>
      </c>
      <c r="F181" s="41" t="s">
        <v>6</v>
      </c>
      <c r="G181" s="42"/>
    </row>
    <row r="182" spans="1:7" ht="19.5" customHeight="1">
      <c r="A182" s="2"/>
      <c r="B182" s="5" t="s">
        <v>7</v>
      </c>
      <c r="C182" s="5" t="s">
        <v>8</v>
      </c>
      <c r="D182" s="5" t="s">
        <v>9</v>
      </c>
      <c r="E182" s="5" t="s">
        <v>7</v>
      </c>
      <c r="F182" s="5" t="s">
        <v>8</v>
      </c>
      <c r="G182" s="5" t="s">
        <v>9</v>
      </c>
    </row>
    <row r="183" spans="1:7" ht="19.5" customHeight="1">
      <c r="A183" s="6" t="s">
        <v>38</v>
      </c>
      <c r="B183" s="7">
        <v>394</v>
      </c>
      <c r="C183" s="7">
        <v>9903</v>
      </c>
      <c r="D183" s="7">
        <v>10360</v>
      </c>
      <c r="E183" s="7">
        <v>4</v>
      </c>
      <c r="F183" s="7">
        <v>357</v>
      </c>
      <c r="G183" s="7">
        <v>0</v>
      </c>
    </row>
    <row r="184" spans="1:7" ht="19.5" customHeight="1">
      <c r="A184" s="6" t="s">
        <v>39</v>
      </c>
      <c r="B184" s="7">
        <v>853</v>
      </c>
      <c r="C184" s="7">
        <v>40830</v>
      </c>
      <c r="D184" s="7">
        <v>37573</v>
      </c>
      <c r="E184" s="7">
        <v>4410</v>
      </c>
      <c r="F184" s="7">
        <v>369133</v>
      </c>
      <c r="G184" s="7">
        <v>336948</v>
      </c>
    </row>
    <row r="185" spans="1:7" ht="19.5" customHeight="1">
      <c r="A185" s="6" t="s">
        <v>40</v>
      </c>
      <c r="B185" s="7">
        <v>359</v>
      </c>
      <c r="C185" s="7">
        <v>7727</v>
      </c>
      <c r="D185" s="7">
        <v>7049</v>
      </c>
      <c r="E185" s="7">
        <v>310</v>
      </c>
      <c r="F185" s="7">
        <v>22173</v>
      </c>
      <c r="G185" s="7">
        <v>19122</v>
      </c>
    </row>
    <row r="186" spans="1:7" ht="19.5" customHeight="1">
      <c r="A186" s="6" t="s">
        <v>41</v>
      </c>
      <c r="B186" s="7">
        <v>1132</v>
      </c>
      <c r="C186" s="7">
        <v>65683</v>
      </c>
      <c r="D186" s="7">
        <v>70109</v>
      </c>
      <c r="E186" s="7">
        <v>1036</v>
      </c>
      <c r="F186" s="7">
        <v>73959</v>
      </c>
      <c r="G186" s="7">
        <v>69245</v>
      </c>
    </row>
    <row r="187" spans="1:7" ht="19.5" customHeight="1">
      <c r="A187" s="6" t="s">
        <v>42</v>
      </c>
      <c r="B187" s="7">
        <v>116</v>
      </c>
      <c r="C187" s="7">
        <v>1060</v>
      </c>
      <c r="D187" s="7">
        <v>974</v>
      </c>
      <c r="E187" s="7">
        <v>18</v>
      </c>
      <c r="F187" s="7">
        <v>1339</v>
      </c>
      <c r="G187" s="7">
        <v>1300</v>
      </c>
    </row>
    <row r="188" spans="1:7" ht="19.5" customHeight="1">
      <c r="A188" s="6" t="s">
        <v>43</v>
      </c>
      <c r="B188" s="7">
        <v>158</v>
      </c>
      <c r="C188" s="7">
        <v>3426</v>
      </c>
      <c r="D188" s="7">
        <v>2767</v>
      </c>
      <c r="E188" s="7">
        <v>476</v>
      </c>
      <c r="F188" s="7">
        <v>36430</v>
      </c>
      <c r="G188" s="7">
        <v>31417</v>
      </c>
    </row>
    <row r="189" spans="1:7" ht="19.5" customHeight="1">
      <c r="A189" s="6" t="s">
        <v>44</v>
      </c>
      <c r="B189" s="7">
        <v>66</v>
      </c>
      <c r="C189" s="7">
        <v>884</v>
      </c>
      <c r="D189" s="7">
        <v>818</v>
      </c>
      <c r="E189" s="7">
        <v>0</v>
      </c>
      <c r="F189" s="7">
        <v>0</v>
      </c>
      <c r="G189" s="7">
        <v>0</v>
      </c>
    </row>
    <row r="190" spans="1:7" ht="19.5" customHeight="1">
      <c r="A190" s="6" t="s">
        <v>45</v>
      </c>
      <c r="B190" s="7">
        <v>84</v>
      </c>
      <c r="C190" s="7">
        <v>1064</v>
      </c>
      <c r="D190" s="7">
        <v>1107</v>
      </c>
      <c r="E190" s="7">
        <v>0</v>
      </c>
      <c r="F190" s="7">
        <v>0</v>
      </c>
      <c r="G190" s="7">
        <v>0</v>
      </c>
    </row>
    <row r="191" spans="1:7" ht="19.5" customHeight="1">
      <c r="A191" s="6" t="s">
        <v>46</v>
      </c>
      <c r="B191" s="7">
        <v>504</v>
      </c>
      <c r="C191" s="7">
        <v>39485</v>
      </c>
      <c r="D191" s="7">
        <v>38284</v>
      </c>
      <c r="E191" s="7">
        <v>2172</v>
      </c>
      <c r="F191" s="7">
        <v>186055</v>
      </c>
      <c r="G191" s="7">
        <v>168917</v>
      </c>
    </row>
    <row r="192" spans="1:7" ht="19.5" customHeight="1">
      <c r="A192" s="6" t="s">
        <v>47</v>
      </c>
      <c r="B192" s="7">
        <v>492</v>
      </c>
      <c r="C192" s="7">
        <v>10064</v>
      </c>
      <c r="D192" s="7">
        <v>9846</v>
      </c>
      <c r="E192" s="7">
        <v>4</v>
      </c>
      <c r="F192" s="7">
        <v>151</v>
      </c>
      <c r="G192" s="7">
        <v>75</v>
      </c>
    </row>
    <row r="193" spans="1:7" ht="19.5" customHeight="1">
      <c r="A193" s="6" t="s">
        <v>48</v>
      </c>
      <c r="B193" s="7">
        <v>8195</v>
      </c>
      <c r="C193" s="7">
        <v>363825</v>
      </c>
      <c r="D193" s="7">
        <v>366873</v>
      </c>
      <c r="E193" s="7">
        <v>10453</v>
      </c>
      <c r="F193" s="7">
        <v>761538</v>
      </c>
      <c r="G193" s="7">
        <v>674344</v>
      </c>
    </row>
    <row r="194" spans="1:7" ht="19.5" customHeight="1">
      <c r="A194" s="1" t="s">
        <v>49</v>
      </c>
      <c r="B194" s="2">
        <f aca="true" t="shared" si="6" ref="B194:G194">SUM(B147:B174,B183:B193)</f>
        <v>19870</v>
      </c>
      <c r="C194" s="2">
        <f t="shared" si="6"/>
        <v>825001</v>
      </c>
      <c r="D194" s="2">
        <f t="shared" si="6"/>
        <v>823003</v>
      </c>
      <c r="E194" s="2">
        <f t="shared" si="6"/>
        <v>38538</v>
      </c>
      <c r="F194" s="2">
        <f t="shared" si="6"/>
        <v>3010899</v>
      </c>
      <c r="G194" s="2">
        <f t="shared" si="6"/>
        <v>2701063</v>
      </c>
    </row>
    <row r="195" spans="1:7" ht="19.5" customHeight="1">
      <c r="A195" s="20"/>
      <c r="B195" s="13"/>
      <c r="C195" s="13"/>
      <c r="D195" s="13"/>
      <c r="E195" s="13"/>
      <c r="F195" s="13"/>
      <c r="G195" s="13"/>
    </row>
    <row r="196" spans="1:7" ht="19.5" customHeight="1">
      <c r="A196" s="23" t="s">
        <v>50</v>
      </c>
      <c r="B196" s="13"/>
      <c r="C196" s="13"/>
      <c r="D196" s="13"/>
      <c r="E196" s="13"/>
      <c r="F196" s="13"/>
      <c r="G196" s="13"/>
    </row>
    <row r="197" spans="1:7" ht="19.5" customHeight="1">
      <c r="A197" s="15"/>
      <c r="B197" s="13"/>
      <c r="C197" s="13"/>
      <c r="D197" s="13"/>
      <c r="E197" s="13"/>
      <c r="F197" s="13"/>
      <c r="G197" s="13"/>
    </row>
    <row r="198" spans="1:7" ht="19.5" customHeight="1">
      <c r="A198" s="4" t="s">
        <v>56</v>
      </c>
      <c r="B198" s="14">
        <v>19750</v>
      </c>
      <c r="C198" s="14">
        <v>746773</v>
      </c>
      <c r="D198" s="14">
        <v>769725</v>
      </c>
      <c r="E198" s="14">
        <v>36335</v>
      </c>
      <c r="F198" s="14">
        <v>2617544</v>
      </c>
      <c r="G198" s="14">
        <v>2313070</v>
      </c>
    </row>
    <row r="199" spans="1:7" ht="19.5" customHeight="1">
      <c r="A199" s="4" t="s">
        <v>68</v>
      </c>
      <c r="B199" s="14">
        <f aca="true" t="shared" si="7" ref="B199:G199">SUM(B194)</f>
        <v>19870</v>
      </c>
      <c r="C199" s="14">
        <f t="shared" si="7"/>
        <v>825001</v>
      </c>
      <c r="D199" s="14">
        <f t="shared" si="7"/>
        <v>823003</v>
      </c>
      <c r="E199" s="14">
        <f t="shared" si="7"/>
        <v>38538</v>
      </c>
      <c r="F199" s="14">
        <f t="shared" si="7"/>
        <v>3010899</v>
      </c>
      <c r="G199" s="14">
        <f t="shared" si="7"/>
        <v>2701063</v>
      </c>
    </row>
    <row r="200" spans="1:7" ht="19.5" customHeight="1">
      <c r="A200" s="16" t="s">
        <v>51</v>
      </c>
      <c r="B200" s="17">
        <f aca="true" t="shared" si="8" ref="B200:G200">SUM((B199-B198)/B198*100)</f>
        <v>0.6075949367088608</v>
      </c>
      <c r="C200" s="17">
        <f t="shared" si="8"/>
        <v>10.475472466197894</v>
      </c>
      <c r="D200" s="17">
        <f t="shared" si="8"/>
        <v>6.921692812368054</v>
      </c>
      <c r="E200" s="17">
        <f t="shared" si="8"/>
        <v>6.063024631897619</v>
      </c>
      <c r="F200" s="17">
        <f t="shared" si="8"/>
        <v>15.027636593692408</v>
      </c>
      <c r="G200" s="17">
        <f t="shared" si="8"/>
        <v>16.773941125863033</v>
      </c>
    </row>
    <row r="201" spans="1:7" ht="19.5" customHeight="1">
      <c r="A201" s="19"/>
      <c r="B201" s="13"/>
      <c r="C201" s="13"/>
      <c r="D201" s="13"/>
      <c r="E201" s="13"/>
      <c r="F201" s="13"/>
      <c r="G201" s="13"/>
    </row>
    <row r="202" spans="1:7" ht="19.5" customHeight="1">
      <c r="A202" s="19"/>
      <c r="B202" s="13"/>
      <c r="C202" s="13"/>
      <c r="D202" s="13"/>
      <c r="E202" s="13"/>
      <c r="F202" s="13"/>
      <c r="G202" s="13"/>
    </row>
    <row r="203" spans="1:7" ht="19.5" customHeight="1">
      <c r="A203" s="19"/>
      <c r="B203" s="13"/>
      <c r="C203" s="13"/>
      <c r="D203" s="13"/>
      <c r="E203" s="13"/>
      <c r="F203" s="13"/>
      <c r="G203" s="13"/>
    </row>
    <row r="204" spans="1:7" ht="19.5" customHeight="1">
      <c r="A204" s="19"/>
      <c r="B204" s="13"/>
      <c r="C204" s="13"/>
      <c r="D204" s="13"/>
      <c r="E204" s="13"/>
      <c r="F204" s="13"/>
      <c r="G204" s="13"/>
    </row>
    <row r="205" spans="1:7" ht="19.5" customHeight="1">
      <c r="A205" s="19"/>
      <c r="B205" s="13"/>
      <c r="C205" s="13"/>
      <c r="D205" s="13"/>
      <c r="E205" s="13"/>
      <c r="F205" s="13"/>
      <c r="G205" s="13"/>
    </row>
    <row r="206" spans="1:7" ht="19.5" customHeight="1">
      <c r="A206" s="19"/>
      <c r="B206" s="13"/>
      <c r="C206" s="13"/>
      <c r="D206" s="13"/>
      <c r="E206" s="13"/>
      <c r="F206" s="13"/>
      <c r="G206" s="13"/>
    </row>
    <row r="207" spans="1:7" ht="19.5" customHeight="1">
      <c r="A207" s="19"/>
      <c r="B207" s="13"/>
      <c r="C207" s="13"/>
      <c r="D207" s="13"/>
      <c r="E207" s="13"/>
      <c r="F207" s="13"/>
      <c r="G207" s="13"/>
    </row>
    <row r="208" spans="1:7" ht="19.5" customHeight="1">
      <c r="A208" s="19"/>
      <c r="B208" s="13"/>
      <c r="C208" s="13"/>
      <c r="D208" s="13"/>
      <c r="E208" s="13"/>
      <c r="F208" s="13"/>
      <c r="G208" s="13"/>
    </row>
    <row r="209" spans="1:7" ht="19.5" customHeight="1">
      <c r="A209" s="19"/>
      <c r="B209" s="13"/>
      <c r="C209" s="13"/>
      <c r="D209" s="13"/>
      <c r="E209" s="13"/>
      <c r="F209" s="13"/>
      <c r="G209" s="13"/>
    </row>
    <row r="210" spans="1:7" ht="19.5" customHeight="1">
      <c r="A210" s="29"/>
      <c r="B210" s="30"/>
      <c r="C210" s="30"/>
      <c r="D210" s="30"/>
      <c r="E210" s="30"/>
      <c r="F210" s="30"/>
      <c r="G210" s="30"/>
    </row>
    <row r="211" spans="1:7" ht="19.5" customHeight="1">
      <c r="A211" s="1" t="s">
        <v>0</v>
      </c>
      <c r="B211" s="2"/>
      <c r="C211" s="2"/>
      <c r="D211" s="2"/>
      <c r="E211" s="48" t="s">
        <v>69</v>
      </c>
      <c r="F211" s="49"/>
      <c r="G211" s="50"/>
    </row>
    <row r="212" spans="1:7" ht="19.5" customHeight="1">
      <c r="A212" s="44" t="s">
        <v>1</v>
      </c>
      <c r="B212" s="45"/>
      <c r="C212" s="46"/>
      <c r="D212" s="2"/>
      <c r="E212" s="2"/>
      <c r="F212" s="2"/>
      <c r="G212" s="2"/>
    </row>
    <row r="213" spans="1:7" ht="19.5" customHeight="1">
      <c r="A213" s="33" t="s">
        <v>52</v>
      </c>
      <c r="B213" s="35" t="s">
        <v>2</v>
      </c>
      <c r="C213" s="36"/>
      <c r="D213" s="36"/>
      <c r="E213" s="36"/>
      <c r="F213" s="36"/>
      <c r="G213" s="37"/>
    </row>
    <row r="214" spans="1:7" ht="19.5" customHeight="1">
      <c r="A214" s="33" t="s">
        <v>53</v>
      </c>
      <c r="B214" s="38" t="s">
        <v>3</v>
      </c>
      <c r="C214" s="39"/>
      <c r="D214" s="40"/>
      <c r="E214" s="40" t="s">
        <v>4</v>
      </c>
      <c r="F214" s="47"/>
      <c r="G214" s="47"/>
    </row>
    <row r="215" spans="1:7" ht="19.5" customHeight="1">
      <c r="A215" s="2"/>
      <c r="B215" s="5" t="s">
        <v>5</v>
      </c>
      <c r="C215" s="41" t="s">
        <v>6</v>
      </c>
      <c r="D215" s="42"/>
      <c r="E215" s="5" t="s">
        <v>5</v>
      </c>
      <c r="F215" s="41" t="s">
        <v>6</v>
      </c>
      <c r="G215" s="42"/>
    </row>
    <row r="216" spans="1:7" ht="19.5" customHeight="1">
      <c r="A216" s="2"/>
      <c r="B216" s="5" t="s">
        <v>7</v>
      </c>
      <c r="C216" s="5" t="s">
        <v>8</v>
      </c>
      <c r="D216" s="5" t="s">
        <v>9</v>
      </c>
      <c r="E216" s="5" t="s">
        <v>7</v>
      </c>
      <c r="F216" s="5" t="s">
        <v>8</v>
      </c>
      <c r="G216" s="5" t="s">
        <v>9</v>
      </c>
    </row>
    <row r="217" spans="1:7" ht="19.5" customHeight="1">
      <c r="A217" s="6" t="s">
        <v>10</v>
      </c>
      <c r="B217" s="7">
        <v>0</v>
      </c>
      <c r="C217" s="7">
        <v>0</v>
      </c>
      <c r="D217" s="7">
        <v>0</v>
      </c>
      <c r="E217" s="7">
        <v>250</v>
      </c>
      <c r="F217" s="7">
        <v>17760</v>
      </c>
      <c r="G217" s="7">
        <v>17001</v>
      </c>
    </row>
    <row r="218" spans="1:7" ht="19.5" customHeight="1">
      <c r="A218" s="6" t="s">
        <v>11</v>
      </c>
      <c r="B218" s="7">
        <v>135</v>
      </c>
      <c r="C218" s="7">
        <v>1710</v>
      </c>
      <c r="D218" s="7">
        <v>1914</v>
      </c>
      <c r="E218" s="7">
        <v>893</v>
      </c>
      <c r="F218" s="7">
        <v>68653</v>
      </c>
      <c r="G218" s="7">
        <v>63866</v>
      </c>
    </row>
    <row r="219" spans="1:7" ht="19.5" customHeight="1">
      <c r="A219" s="6" t="s">
        <v>12</v>
      </c>
      <c r="B219">
        <v>218</v>
      </c>
      <c r="C219" s="7">
        <v>8600</v>
      </c>
      <c r="D219" s="7">
        <v>7852</v>
      </c>
      <c r="E219" s="7">
        <v>0</v>
      </c>
      <c r="F219" s="7">
        <v>0</v>
      </c>
      <c r="G219" s="7">
        <v>0</v>
      </c>
    </row>
    <row r="220" spans="1:7" ht="19.5" customHeight="1">
      <c r="A220" s="6" t="s">
        <v>13</v>
      </c>
      <c r="B220" s="7">
        <v>82</v>
      </c>
      <c r="C220" s="7">
        <v>1388</v>
      </c>
      <c r="D220" s="7">
        <v>1301</v>
      </c>
      <c r="E220" s="7">
        <v>0</v>
      </c>
      <c r="F220" s="7">
        <v>0</v>
      </c>
      <c r="G220" s="7">
        <v>0</v>
      </c>
    </row>
    <row r="221" spans="1:7" ht="19.5" customHeight="1">
      <c r="A221" s="6" t="s">
        <v>14</v>
      </c>
      <c r="B221" s="7">
        <v>0</v>
      </c>
      <c r="C221" s="7">
        <v>0</v>
      </c>
      <c r="D221" s="7">
        <v>0</v>
      </c>
      <c r="E221" s="7">
        <v>76</v>
      </c>
      <c r="F221" s="7">
        <v>3821</v>
      </c>
      <c r="G221" s="7">
        <v>3113</v>
      </c>
    </row>
    <row r="222" spans="1:7" ht="19.5" customHeight="1">
      <c r="A222" s="6" t="s">
        <v>15</v>
      </c>
      <c r="B222" s="7">
        <v>252</v>
      </c>
      <c r="C222" s="7">
        <v>6781</v>
      </c>
      <c r="D222" s="7">
        <v>7012</v>
      </c>
      <c r="E222" s="7">
        <v>2226</v>
      </c>
      <c r="F222" s="7">
        <v>183282</v>
      </c>
      <c r="G222" s="7">
        <v>174067</v>
      </c>
    </row>
    <row r="223" spans="1:7" ht="19.5" customHeight="1">
      <c r="A223" s="6" t="s">
        <v>16</v>
      </c>
      <c r="B223" s="7">
        <v>1094</v>
      </c>
      <c r="C223" s="7">
        <v>60404</v>
      </c>
      <c r="D223" s="7">
        <v>59131</v>
      </c>
      <c r="E223" s="7">
        <v>7465</v>
      </c>
      <c r="F223" s="7">
        <v>637982</v>
      </c>
      <c r="G223" s="7">
        <v>605954</v>
      </c>
    </row>
    <row r="224" spans="1:7" ht="19.5" customHeight="1">
      <c r="A224" s="6" t="s">
        <v>17</v>
      </c>
      <c r="B224" s="7">
        <v>2317</v>
      </c>
      <c r="C224" s="7">
        <v>111753</v>
      </c>
      <c r="D224" s="7">
        <v>117305</v>
      </c>
      <c r="E224" s="7">
        <v>3784</v>
      </c>
      <c r="F224" s="7">
        <v>280514</v>
      </c>
      <c r="G224" s="7">
        <v>244682</v>
      </c>
    </row>
    <row r="225" spans="1:7" ht="19.5" customHeight="1">
      <c r="A225" s="6" t="s">
        <v>18</v>
      </c>
      <c r="B225" s="7">
        <v>98</v>
      </c>
      <c r="C225" s="7">
        <v>3751</v>
      </c>
      <c r="D225" s="7">
        <v>3491</v>
      </c>
      <c r="E225" s="7">
        <v>0</v>
      </c>
      <c r="F225" s="7">
        <v>0</v>
      </c>
      <c r="G225" s="7">
        <v>0</v>
      </c>
    </row>
    <row r="226" spans="1:7" ht="19.5" customHeight="1">
      <c r="A226" s="6" t="s">
        <v>19</v>
      </c>
      <c r="B226" s="7">
        <v>122</v>
      </c>
      <c r="C226" s="7">
        <v>4375</v>
      </c>
      <c r="D226" s="7">
        <v>4289</v>
      </c>
      <c r="E226" s="7">
        <v>10</v>
      </c>
      <c r="F226" s="7">
        <v>829</v>
      </c>
      <c r="G226" s="7">
        <v>821</v>
      </c>
    </row>
    <row r="227" spans="1:7" ht="19.5" customHeight="1">
      <c r="A227" s="6" t="s">
        <v>20</v>
      </c>
      <c r="B227" s="7">
        <v>118</v>
      </c>
      <c r="C227" s="7">
        <v>3988</v>
      </c>
      <c r="D227" s="7">
        <v>3714</v>
      </c>
      <c r="E227" s="7">
        <v>364</v>
      </c>
      <c r="F227" s="7">
        <v>28318</v>
      </c>
      <c r="G227" s="7">
        <v>23858</v>
      </c>
    </row>
    <row r="228" spans="1:7" ht="19.5" customHeight="1">
      <c r="A228" s="6" t="s">
        <v>21</v>
      </c>
      <c r="B228" s="7">
        <v>177</v>
      </c>
      <c r="C228" s="7">
        <v>2956</v>
      </c>
      <c r="D228" s="7">
        <v>3228</v>
      </c>
      <c r="E228" s="7">
        <v>360</v>
      </c>
      <c r="F228" s="7">
        <v>25430</v>
      </c>
      <c r="G228" s="7">
        <v>23782</v>
      </c>
    </row>
    <row r="229" spans="1:7" ht="19.5" customHeight="1">
      <c r="A229" s="6" t="s">
        <v>22</v>
      </c>
      <c r="B229" s="7">
        <v>104</v>
      </c>
      <c r="C229" s="7">
        <v>832</v>
      </c>
      <c r="D229" s="7">
        <v>650</v>
      </c>
      <c r="E229" s="7">
        <v>0</v>
      </c>
      <c r="F229" s="7">
        <v>0</v>
      </c>
      <c r="G229" s="7">
        <v>0</v>
      </c>
    </row>
    <row r="230" spans="1:7" ht="19.5" customHeight="1">
      <c r="A230" s="6" t="s">
        <v>23</v>
      </c>
      <c r="B230" s="7">
        <v>286</v>
      </c>
      <c r="C230" s="7">
        <v>5460</v>
      </c>
      <c r="D230" s="7">
        <v>3964</v>
      </c>
      <c r="E230" s="7">
        <v>282</v>
      </c>
      <c r="F230" s="7">
        <v>19877</v>
      </c>
      <c r="G230" s="7">
        <v>19166</v>
      </c>
    </row>
    <row r="231" spans="1:7" ht="19.5" customHeight="1">
      <c r="A231" s="6" t="s">
        <v>24</v>
      </c>
      <c r="B231" s="7">
        <v>30</v>
      </c>
      <c r="C231" s="7">
        <v>275</v>
      </c>
      <c r="D231" s="7">
        <v>231</v>
      </c>
      <c r="E231" s="7">
        <v>0</v>
      </c>
      <c r="F231" s="7">
        <v>0</v>
      </c>
      <c r="G231" s="7">
        <v>0</v>
      </c>
    </row>
    <row r="232" spans="1:7" ht="19.5" customHeight="1">
      <c r="A232" s="6" t="s">
        <v>25</v>
      </c>
      <c r="B232" s="7">
        <v>52</v>
      </c>
      <c r="C232" s="7">
        <v>585</v>
      </c>
      <c r="D232" s="7">
        <v>595</v>
      </c>
      <c r="E232" s="7">
        <v>0</v>
      </c>
      <c r="F232" s="7">
        <v>0</v>
      </c>
      <c r="G232" s="7">
        <v>0</v>
      </c>
    </row>
    <row r="233" spans="1:7" ht="19.5" customHeight="1">
      <c r="A233" s="6" t="s">
        <v>26</v>
      </c>
      <c r="B233" s="7">
        <v>26</v>
      </c>
      <c r="C233" s="7">
        <v>225</v>
      </c>
      <c r="D233" s="7">
        <v>232</v>
      </c>
      <c r="E233" s="7">
        <v>0</v>
      </c>
      <c r="F233" s="7">
        <v>0</v>
      </c>
      <c r="G233" s="7">
        <v>0</v>
      </c>
    </row>
    <row r="234" spans="1:7" ht="19.5" customHeight="1">
      <c r="A234" s="6" t="s">
        <v>27</v>
      </c>
      <c r="B234" s="7">
        <v>298</v>
      </c>
      <c r="C234" s="7">
        <v>18059</v>
      </c>
      <c r="D234" s="7">
        <v>18392</v>
      </c>
      <c r="E234" s="7">
        <v>3538</v>
      </c>
      <c r="F234" s="7">
        <v>298691</v>
      </c>
      <c r="G234" s="7">
        <v>279759</v>
      </c>
    </row>
    <row r="235" spans="1:7" ht="19.5" customHeight="1">
      <c r="A235" s="6" t="s">
        <v>28</v>
      </c>
      <c r="B235" s="7">
        <v>220</v>
      </c>
      <c r="C235" s="7">
        <v>8827</v>
      </c>
      <c r="D235" s="7">
        <v>8385</v>
      </c>
      <c r="E235" s="7">
        <v>782</v>
      </c>
      <c r="F235" s="7">
        <v>62132</v>
      </c>
      <c r="G235" s="7">
        <v>58738</v>
      </c>
    </row>
    <row r="236" spans="1:7" ht="19.5" customHeight="1">
      <c r="A236" s="6" t="s">
        <v>29</v>
      </c>
      <c r="B236" s="7">
        <v>26</v>
      </c>
      <c r="C236" s="7">
        <v>208</v>
      </c>
      <c r="D236" s="7">
        <v>199</v>
      </c>
      <c r="E236" s="7">
        <v>0</v>
      </c>
      <c r="F236" s="7">
        <v>0</v>
      </c>
      <c r="G236" s="7">
        <v>0</v>
      </c>
    </row>
    <row r="237" spans="1:7" ht="19.5" customHeight="1">
      <c r="A237" s="6" t="s">
        <v>30</v>
      </c>
      <c r="B237" s="7">
        <v>168</v>
      </c>
      <c r="C237" s="7">
        <v>2966</v>
      </c>
      <c r="D237" s="7">
        <v>2879</v>
      </c>
      <c r="E237" s="7">
        <v>18</v>
      </c>
      <c r="F237" s="7">
        <v>479</v>
      </c>
      <c r="G237" s="7">
        <v>407</v>
      </c>
    </row>
    <row r="238" spans="1:7" ht="19.5" customHeight="1">
      <c r="A238" s="6" t="s">
        <v>31</v>
      </c>
      <c r="B238" s="7">
        <v>416</v>
      </c>
      <c r="C238" s="7">
        <v>15437</v>
      </c>
      <c r="D238" s="7">
        <v>14501</v>
      </c>
      <c r="E238" s="7">
        <v>2699</v>
      </c>
      <c r="F238" s="7">
        <v>221259</v>
      </c>
      <c r="G238" s="7">
        <v>212633</v>
      </c>
    </row>
    <row r="239" spans="1:7" ht="19.5" customHeight="1">
      <c r="A239" s="6" t="s">
        <v>32</v>
      </c>
      <c r="B239" s="7">
        <v>252</v>
      </c>
      <c r="C239" s="7">
        <v>2750</v>
      </c>
      <c r="D239" s="7">
        <v>2533</v>
      </c>
      <c r="E239" s="7">
        <v>0</v>
      </c>
      <c r="F239" s="7">
        <v>0</v>
      </c>
      <c r="G239" s="7">
        <v>0</v>
      </c>
    </row>
    <row r="240" spans="1:7" ht="19.5" customHeight="1">
      <c r="A240" s="6" t="s">
        <v>33</v>
      </c>
      <c r="B240" s="7">
        <v>237</v>
      </c>
      <c r="C240" s="7">
        <v>5769</v>
      </c>
      <c r="D240" s="7">
        <v>4420</v>
      </c>
      <c r="E240" s="7">
        <v>40</v>
      </c>
      <c r="F240" s="7">
        <v>2457</v>
      </c>
      <c r="G240" s="7">
        <v>2279</v>
      </c>
    </row>
    <row r="241" spans="1:7" ht="19.5" customHeight="1">
      <c r="A241" s="6" t="s">
        <v>34</v>
      </c>
      <c r="B241" s="7">
        <v>168</v>
      </c>
      <c r="C241" s="7">
        <v>2957</v>
      </c>
      <c r="D241" s="7">
        <v>2865</v>
      </c>
      <c r="E241" s="7">
        <v>0</v>
      </c>
      <c r="F241" s="7">
        <v>0</v>
      </c>
      <c r="G241" s="7">
        <v>0</v>
      </c>
    </row>
    <row r="242" spans="1:7" ht="19.5" customHeight="1">
      <c r="A242" s="6" t="s">
        <v>35</v>
      </c>
      <c r="B242" s="7">
        <v>789</v>
      </c>
      <c r="C242" s="7">
        <v>45410</v>
      </c>
      <c r="D242" s="7">
        <v>46263</v>
      </c>
      <c r="E242" s="7">
        <v>1293</v>
      </c>
      <c r="F242" s="7">
        <v>93689</v>
      </c>
      <c r="G242" s="7">
        <v>84974</v>
      </c>
    </row>
    <row r="243" spans="1:7" ht="19.5" customHeight="1">
      <c r="A243" s="6" t="s">
        <v>36</v>
      </c>
      <c r="B243" s="7">
        <v>512</v>
      </c>
      <c r="C243" s="7">
        <v>20407</v>
      </c>
      <c r="D243" s="7">
        <v>18007</v>
      </c>
      <c r="E243" s="7">
        <v>146</v>
      </c>
      <c r="F243" s="7">
        <v>11882</v>
      </c>
      <c r="G243" s="7">
        <v>10843</v>
      </c>
    </row>
    <row r="244" spans="1:7" ht="19.5" customHeight="1">
      <c r="A244" s="6" t="s">
        <v>37</v>
      </c>
      <c r="B244" s="7">
        <v>256</v>
      </c>
      <c r="C244" s="7">
        <v>4687</v>
      </c>
      <c r="D244" s="7">
        <v>4854</v>
      </c>
      <c r="E244" s="7">
        <v>0</v>
      </c>
      <c r="F244" s="7">
        <v>0</v>
      </c>
      <c r="G244" s="7">
        <v>0</v>
      </c>
    </row>
    <row r="245" spans="1:7" ht="19.5" customHeight="1">
      <c r="A245" s="4"/>
      <c r="B245" s="2"/>
      <c r="C245" s="43"/>
      <c r="D245" s="43"/>
      <c r="E245" s="2"/>
      <c r="F245" s="2"/>
      <c r="G245" s="2"/>
    </row>
    <row r="246" spans="1:7" ht="19.5" customHeight="1">
      <c r="A246" s="1" t="s">
        <v>0</v>
      </c>
      <c r="B246" s="2"/>
      <c r="C246" s="2"/>
      <c r="D246" s="2"/>
      <c r="E246" s="48" t="s">
        <v>70</v>
      </c>
      <c r="F246" s="49"/>
      <c r="G246" s="50"/>
    </row>
    <row r="247" spans="1:7" ht="19.5" customHeight="1">
      <c r="A247" s="38" t="s">
        <v>1</v>
      </c>
      <c r="B247" s="40"/>
      <c r="C247" s="2"/>
      <c r="D247" s="2"/>
      <c r="E247" s="2"/>
      <c r="F247" s="2"/>
      <c r="G247" s="2"/>
    </row>
    <row r="248" spans="1:7" ht="19.5" customHeight="1">
      <c r="A248" s="33" t="s">
        <v>52</v>
      </c>
      <c r="B248" s="35" t="s">
        <v>2</v>
      </c>
      <c r="C248" s="36"/>
      <c r="D248" s="36"/>
      <c r="E248" s="36"/>
      <c r="F248" s="36"/>
      <c r="G248" s="37"/>
    </row>
    <row r="249" spans="1:7" ht="19.5" customHeight="1">
      <c r="A249" s="33" t="s">
        <v>53</v>
      </c>
      <c r="B249" s="9"/>
      <c r="C249" s="9"/>
      <c r="D249" s="9"/>
      <c r="E249" s="9"/>
      <c r="F249" s="9"/>
      <c r="G249" s="9"/>
    </row>
    <row r="250" spans="1:7" ht="19.5" customHeight="1">
      <c r="A250" s="2"/>
      <c r="B250" s="9" t="s">
        <v>3</v>
      </c>
      <c r="C250" s="10"/>
      <c r="D250" s="10"/>
      <c r="E250" s="38" t="s">
        <v>4</v>
      </c>
      <c r="F250" s="39"/>
      <c r="G250" s="40"/>
    </row>
    <row r="251" spans="1:7" ht="19.5" customHeight="1">
      <c r="A251" s="2"/>
      <c r="B251" s="5" t="s">
        <v>5</v>
      </c>
      <c r="C251" s="10" t="s">
        <v>6</v>
      </c>
      <c r="D251" s="10"/>
      <c r="E251" s="5" t="s">
        <v>5</v>
      </c>
      <c r="F251" s="41" t="s">
        <v>6</v>
      </c>
      <c r="G251" s="42"/>
    </row>
    <row r="252" spans="1:7" ht="19.5" customHeight="1">
      <c r="A252" s="2"/>
      <c r="B252" s="5" t="s">
        <v>7</v>
      </c>
      <c r="C252" s="5" t="s">
        <v>8</v>
      </c>
      <c r="D252" s="5" t="s">
        <v>9</v>
      </c>
      <c r="E252" s="5" t="s">
        <v>7</v>
      </c>
      <c r="F252" s="5" t="s">
        <v>8</v>
      </c>
      <c r="G252" s="5" t="s">
        <v>9</v>
      </c>
    </row>
    <row r="253" spans="1:7" ht="19.5" customHeight="1">
      <c r="A253" s="6" t="s">
        <v>38</v>
      </c>
      <c r="B253" s="7">
        <v>541</v>
      </c>
      <c r="C253" s="7">
        <v>15603</v>
      </c>
      <c r="D253" s="7">
        <v>16878</v>
      </c>
      <c r="E253" s="7">
        <v>5</v>
      </c>
      <c r="F253" s="7">
        <v>445</v>
      </c>
      <c r="G253" s="7">
        <v>0</v>
      </c>
    </row>
    <row r="254" spans="1:7" ht="19.5" customHeight="1">
      <c r="A254" s="6" t="s">
        <v>39</v>
      </c>
      <c r="B254" s="7">
        <v>875</v>
      </c>
      <c r="C254" s="7">
        <v>46794</v>
      </c>
      <c r="D254" s="7">
        <v>45479</v>
      </c>
      <c r="E254" s="7">
        <v>5471</v>
      </c>
      <c r="F254" s="7">
        <v>461634</v>
      </c>
      <c r="G254" s="7">
        <v>443024</v>
      </c>
    </row>
    <row r="255" spans="1:7" ht="19.5" customHeight="1">
      <c r="A255" s="6" t="s">
        <v>40</v>
      </c>
      <c r="B255" s="7">
        <v>376</v>
      </c>
      <c r="C255" s="7">
        <v>9939</v>
      </c>
      <c r="D255" s="7">
        <v>9127</v>
      </c>
      <c r="E255" s="7">
        <v>388</v>
      </c>
      <c r="F255" s="7">
        <v>28770</v>
      </c>
      <c r="G255" s="7">
        <v>26751</v>
      </c>
    </row>
    <row r="256" spans="1:7" ht="19.5" customHeight="1">
      <c r="A256" s="6" t="s">
        <v>41</v>
      </c>
      <c r="B256" s="7">
        <v>1159</v>
      </c>
      <c r="C256" s="7">
        <v>66968</v>
      </c>
      <c r="D256" s="7">
        <v>73144</v>
      </c>
      <c r="E256" s="7">
        <v>1442</v>
      </c>
      <c r="F256" s="7">
        <v>101451</v>
      </c>
      <c r="G256" s="7">
        <v>99094</v>
      </c>
    </row>
    <row r="257" spans="1:7" ht="19.5" customHeight="1">
      <c r="A257" s="6" t="s">
        <v>42</v>
      </c>
      <c r="B257" s="7">
        <v>116</v>
      </c>
      <c r="C257" s="7">
        <v>1487</v>
      </c>
      <c r="D257" s="7">
        <v>1326</v>
      </c>
      <c r="E257" s="7">
        <v>18</v>
      </c>
      <c r="F257" s="7">
        <v>1340</v>
      </c>
      <c r="G257" s="7">
        <v>1336</v>
      </c>
    </row>
    <row r="258" spans="1:7" ht="19.5" customHeight="1">
      <c r="A258" s="6" t="s">
        <v>43</v>
      </c>
      <c r="B258" s="7">
        <v>206</v>
      </c>
      <c r="C258" s="7">
        <v>4973</v>
      </c>
      <c r="D258" s="7">
        <v>4931</v>
      </c>
      <c r="E258" s="7">
        <v>681</v>
      </c>
      <c r="F258" s="7">
        <v>46926</v>
      </c>
      <c r="G258" s="7">
        <v>44630</v>
      </c>
    </row>
    <row r="259" spans="1:7" ht="19.5" customHeight="1">
      <c r="A259" s="6" t="s">
        <v>44</v>
      </c>
      <c r="B259" s="7">
        <v>68</v>
      </c>
      <c r="C259" s="7">
        <v>1459</v>
      </c>
      <c r="D259" s="7">
        <v>1326</v>
      </c>
      <c r="E259" s="7">
        <v>8</v>
      </c>
      <c r="F259" s="7">
        <v>561</v>
      </c>
      <c r="G259" s="7">
        <v>420</v>
      </c>
    </row>
    <row r="260" spans="1:7" ht="19.5" customHeight="1">
      <c r="A260" s="6" t="s">
        <v>45</v>
      </c>
      <c r="B260" s="7">
        <v>90</v>
      </c>
      <c r="C260" s="7">
        <v>1253</v>
      </c>
      <c r="D260" s="7">
        <v>1535</v>
      </c>
      <c r="E260" s="7">
        <v>0</v>
      </c>
      <c r="F260" s="7">
        <v>0</v>
      </c>
      <c r="G260" s="7">
        <v>0</v>
      </c>
    </row>
    <row r="261" spans="1:7" ht="19.5" customHeight="1">
      <c r="A261" s="6" t="s">
        <v>46</v>
      </c>
      <c r="B261" s="7">
        <v>542</v>
      </c>
      <c r="C261" s="7">
        <v>44715</v>
      </c>
      <c r="D261" s="7">
        <v>43519</v>
      </c>
      <c r="E261" s="7">
        <v>2625</v>
      </c>
      <c r="F261" s="7">
        <v>228983</v>
      </c>
      <c r="G261" s="7">
        <v>218196</v>
      </c>
    </row>
    <row r="262" spans="1:7" ht="19.5" customHeight="1">
      <c r="A262" s="6" t="s">
        <v>47</v>
      </c>
      <c r="B262" s="7">
        <v>531</v>
      </c>
      <c r="C262" s="7">
        <v>13708</v>
      </c>
      <c r="D262" s="7">
        <v>11896</v>
      </c>
      <c r="E262" s="7">
        <v>11</v>
      </c>
      <c r="F262" s="7">
        <v>358</v>
      </c>
      <c r="G262" s="7">
        <v>349</v>
      </c>
    </row>
    <row r="263" spans="1:7" ht="19.5" customHeight="1">
      <c r="A263" s="6" t="s">
        <v>48</v>
      </c>
      <c r="B263" s="7">
        <v>9180</v>
      </c>
      <c r="C263" s="7">
        <v>420455</v>
      </c>
      <c r="D263" s="7">
        <v>420986</v>
      </c>
      <c r="E263" s="7">
        <v>12244</v>
      </c>
      <c r="F263" s="7">
        <v>891749</v>
      </c>
      <c r="G263" s="7">
        <v>821271</v>
      </c>
    </row>
    <row r="264" spans="1:7" ht="19.5" customHeight="1">
      <c r="A264" s="1" t="s">
        <v>49</v>
      </c>
      <c r="B264" s="2">
        <f aca="true" t="shared" si="9" ref="B264:G264">SUM(B217:B244,B253:B263)</f>
        <v>22137</v>
      </c>
      <c r="C264" s="2">
        <f t="shared" si="9"/>
        <v>967914</v>
      </c>
      <c r="D264" s="2">
        <f t="shared" si="9"/>
        <v>968354</v>
      </c>
      <c r="E264" s="2">
        <f t="shared" si="9"/>
        <v>47119</v>
      </c>
      <c r="F264" s="2">
        <f t="shared" si="9"/>
        <v>3719272</v>
      </c>
      <c r="G264" s="2">
        <f t="shared" si="9"/>
        <v>3481014</v>
      </c>
    </row>
    <row r="265" spans="1:7" ht="19.5" customHeight="1">
      <c r="A265" s="21"/>
      <c r="B265" s="21"/>
      <c r="C265" s="21"/>
      <c r="D265" s="21"/>
      <c r="E265" s="21"/>
      <c r="F265" s="21"/>
      <c r="G265" s="21"/>
    </row>
    <row r="266" spans="1:7" ht="19.5" customHeight="1">
      <c r="A266" s="11" t="s">
        <v>50</v>
      </c>
      <c r="B266" s="21"/>
      <c r="C266" s="21"/>
      <c r="D266" s="21"/>
      <c r="E266" s="21"/>
      <c r="F266" s="21"/>
      <c r="G266" s="21"/>
    </row>
    <row r="267" spans="1:7" ht="19.5" customHeight="1">
      <c r="A267" s="12"/>
      <c r="B267" s="21"/>
      <c r="C267" s="21"/>
      <c r="D267" s="21"/>
      <c r="E267" s="21"/>
      <c r="F267" s="21"/>
      <c r="G267" s="21"/>
    </row>
    <row r="268" spans="1:7" ht="19.5" customHeight="1">
      <c r="A268" s="4" t="s">
        <v>57</v>
      </c>
      <c r="B268" s="14">
        <v>22931</v>
      </c>
      <c r="C268" s="14">
        <v>886899</v>
      </c>
      <c r="D268" s="14">
        <v>919507</v>
      </c>
      <c r="E268" s="14">
        <v>45775</v>
      </c>
      <c r="F268" s="14">
        <v>3460384</v>
      </c>
      <c r="G268" s="14">
        <v>3135727</v>
      </c>
    </row>
    <row r="269" spans="1:7" ht="19.5" customHeight="1">
      <c r="A269" s="4" t="s">
        <v>70</v>
      </c>
      <c r="B269" s="14">
        <f aca="true" t="shared" si="10" ref="B269:G269">SUM(B264)</f>
        <v>22137</v>
      </c>
      <c r="C269" s="14">
        <f t="shared" si="10"/>
        <v>967914</v>
      </c>
      <c r="D269" s="14">
        <f t="shared" si="10"/>
        <v>968354</v>
      </c>
      <c r="E269" s="14">
        <f t="shared" si="10"/>
        <v>47119</v>
      </c>
      <c r="F269" s="14">
        <f t="shared" si="10"/>
        <v>3719272</v>
      </c>
      <c r="G269" s="14">
        <f t="shared" si="10"/>
        <v>3481014</v>
      </c>
    </row>
    <row r="270" spans="1:7" ht="19.5" customHeight="1">
      <c r="A270" s="16" t="s">
        <v>51</v>
      </c>
      <c r="B270" s="17">
        <f aca="true" t="shared" si="11" ref="B270:G270">SUM((B269-B268)/B268*100)</f>
        <v>-3.4625615978369892</v>
      </c>
      <c r="C270" s="17">
        <f t="shared" si="11"/>
        <v>9.134636525692327</v>
      </c>
      <c r="D270" s="17">
        <f t="shared" si="11"/>
        <v>5.312303223357734</v>
      </c>
      <c r="E270" s="17">
        <f t="shared" si="11"/>
        <v>2.9361004915346807</v>
      </c>
      <c r="F270" s="17">
        <f t="shared" si="11"/>
        <v>7.4814818239825405</v>
      </c>
      <c r="G270" s="17">
        <f t="shared" si="11"/>
        <v>11.011385876385285</v>
      </c>
    </row>
    <row r="271" spans="1:7" ht="19.5" customHeight="1">
      <c r="A271" s="19"/>
      <c r="B271" s="18"/>
      <c r="C271" s="18"/>
      <c r="D271" s="18"/>
      <c r="E271" s="18"/>
      <c r="F271" s="18"/>
      <c r="G271" s="18"/>
    </row>
    <row r="272" spans="1:7" ht="19.5" customHeight="1">
      <c r="A272" s="19"/>
      <c r="B272" s="18"/>
      <c r="C272" s="18"/>
      <c r="D272" s="18"/>
      <c r="E272" s="18"/>
      <c r="F272" s="18"/>
      <c r="G272" s="18"/>
    </row>
    <row r="273" spans="1:7" ht="19.5" customHeight="1">
      <c r="A273" s="19"/>
      <c r="B273" s="18"/>
      <c r="C273" s="18"/>
      <c r="D273" s="18"/>
      <c r="E273" s="18"/>
      <c r="F273" s="18"/>
      <c r="G273" s="18"/>
    </row>
    <row r="274" spans="1:7" ht="19.5" customHeight="1">
      <c r="A274" s="19"/>
      <c r="B274" s="18"/>
      <c r="C274" s="18"/>
      <c r="D274" s="18"/>
      <c r="E274" s="18"/>
      <c r="F274" s="18"/>
      <c r="G274" s="18"/>
    </row>
    <row r="275" spans="1:7" ht="19.5" customHeight="1">
      <c r="A275" s="19"/>
      <c r="B275" s="18"/>
      <c r="C275" s="18"/>
      <c r="D275" s="18"/>
      <c r="E275" s="18"/>
      <c r="F275" s="18"/>
      <c r="G275" s="18"/>
    </row>
    <row r="276" spans="1:7" ht="19.5" customHeight="1">
      <c r="A276" s="19"/>
      <c r="B276" s="18"/>
      <c r="C276" s="18"/>
      <c r="D276" s="18"/>
      <c r="E276" s="18"/>
      <c r="F276" s="18"/>
      <c r="G276" s="18"/>
    </row>
    <row r="277" spans="1:7" ht="19.5" customHeight="1">
      <c r="A277" s="19"/>
      <c r="B277" s="18"/>
      <c r="C277" s="18"/>
      <c r="D277" s="18"/>
      <c r="E277" s="18"/>
      <c r="F277" s="18"/>
      <c r="G277" s="18"/>
    </row>
    <row r="278" spans="1:7" ht="19.5" customHeight="1">
      <c r="A278" s="29"/>
      <c r="B278" s="30"/>
      <c r="C278" s="30"/>
      <c r="D278" s="30"/>
      <c r="E278" s="30"/>
      <c r="F278" s="30"/>
      <c r="G278" s="30"/>
    </row>
    <row r="279" spans="1:7" ht="19.5" customHeight="1">
      <c r="A279" s="1" t="s">
        <v>0</v>
      </c>
      <c r="B279" s="2"/>
      <c r="C279" s="2"/>
      <c r="D279" s="2"/>
      <c r="E279" s="48" t="s">
        <v>71</v>
      </c>
      <c r="F279" s="49"/>
      <c r="G279" s="50"/>
    </row>
    <row r="280" spans="1:7" ht="19.5" customHeight="1">
      <c r="A280" s="44" t="s">
        <v>1</v>
      </c>
      <c r="B280" s="45"/>
      <c r="C280" s="46"/>
      <c r="D280" s="2"/>
      <c r="E280" s="2"/>
      <c r="F280" s="2"/>
      <c r="G280" s="2"/>
    </row>
    <row r="281" spans="1:7" ht="19.5" customHeight="1">
      <c r="A281" s="33" t="s">
        <v>52</v>
      </c>
      <c r="B281" s="35" t="s">
        <v>2</v>
      </c>
      <c r="C281" s="36"/>
      <c r="D281" s="36"/>
      <c r="E281" s="36"/>
      <c r="F281" s="36"/>
      <c r="G281" s="37"/>
    </row>
    <row r="282" spans="1:7" ht="19.5" customHeight="1">
      <c r="A282" s="33" t="s">
        <v>53</v>
      </c>
      <c r="B282" s="38" t="s">
        <v>3</v>
      </c>
      <c r="C282" s="39"/>
      <c r="D282" s="40"/>
      <c r="E282" s="40" t="s">
        <v>4</v>
      </c>
      <c r="F282" s="47"/>
      <c r="G282" s="47"/>
    </row>
    <row r="283" spans="1:7" ht="19.5" customHeight="1">
      <c r="A283" s="2"/>
      <c r="B283" s="5" t="s">
        <v>5</v>
      </c>
      <c r="C283" s="41" t="s">
        <v>6</v>
      </c>
      <c r="D283" s="42"/>
      <c r="E283" s="5" t="s">
        <v>5</v>
      </c>
      <c r="F283" s="41" t="s">
        <v>6</v>
      </c>
      <c r="G283" s="42"/>
    </row>
    <row r="284" spans="1:7" ht="19.5" customHeight="1">
      <c r="A284" s="2"/>
      <c r="B284" s="5" t="s">
        <v>7</v>
      </c>
      <c r="C284" s="5" t="s">
        <v>8</v>
      </c>
      <c r="D284" s="5" t="s">
        <v>9</v>
      </c>
      <c r="E284" s="5" t="s">
        <v>7</v>
      </c>
      <c r="F284" s="5" t="s">
        <v>8</v>
      </c>
      <c r="G284" s="5" t="s">
        <v>9</v>
      </c>
    </row>
    <row r="285" spans="1:7" ht="19.5" customHeight="1">
      <c r="A285" s="6" t="s">
        <v>10</v>
      </c>
      <c r="B285" s="7">
        <v>0</v>
      </c>
      <c r="C285" s="7">
        <v>0</v>
      </c>
      <c r="D285" s="7">
        <v>0</v>
      </c>
      <c r="E285" s="7">
        <v>242</v>
      </c>
      <c r="F285" s="7">
        <v>16776</v>
      </c>
      <c r="G285" s="7">
        <v>17445</v>
      </c>
    </row>
    <row r="286" spans="1:7" ht="19.5" customHeight="1">
      <c r="A286" s="6" t="s">
        <v>11</v>
      </c>
      <c r="B286" s="7">
        <v>144</v>
      </c>
      <c r="C286" s="7">
        <v>1699</v>
      </c>
      <c r="D286" s="7">
        <v>1783</v>
      </c>
      <c r="E286" s="7">
        <v>855</v>
      </c>
      <c r="F286" s="7">
        <v>59298</v>
      </c>
      <c r="G286" s="7">
        <v>63019</v>
      </c>
    </row>
    <row r="287" spans="1:7" ht="19.5" customHeight="1">
      <c r="A287" s="6" t="s">
        <v>12</v>
      </c>
      <c r="B287">
        <v>210</v>
      </c>
      <c r="C287" s="7">
        <v>7849</v>
      </c>
      <c r="D287" s="7">
        <v>8464</v>
      </c>
      <c r="E287" s="7">
        <v>14</v>
      </c>
      <c r="F287" s="7">
        <v>463</v>
      </c>
      <c r="G287" s="7">
        <v>671</v>
      </c>
    </row>
    <row r="288" spans="1:7" ht="19.5" customHeight="1">
      <c r="A288" s="6" t="s">
        <v>13</v>
      </c>
      <c r="B288" s="7">
        <v>78</v>
      </c>
      <c r="C288" s="7">
        <v>1087</v>
      </c>
      <c r="D288" s="7">
        <v>1226</v>
      </c>
      <c r="E288" s="7">
        <v>0</v>
      </c>
      <c r="F288" s="7">
        <v>0</v>
      </c>
      <c r="G288" s="7">
        <v>0</v>
      </c>
    </row>
    <row r="289" spans="1:7" ht="19.5" customHeight="1">
      <c r="A289" s="6" t="s">
        <v>14</v>
      </c>
      <c r="B289" s="7">
        <v>0</v>
      </c>
      <c r="C289" s="7">
        <v>0</v>
      </c>
      <c r="D289" s="7">
        <v>0</v>
      </c>
      <c r="E289" s="7">
        <v>70</v>
      </c>
      <c r="F289" s="7">
        <v>2931</v>
      </c>
      <c r="G289" s="7">
        <v>3255</v>
      </c>
    </row>
    <row r="290" spans="1:7" ht="19.5" customHeight="1">
      <c r="A290" s="6" t="s">
        <v>15</v>
      </c>
      <c r="B290" s="7">
        <v>288</v>
      </c>
      <c r="C290" s="7">
        <v>7093</v>
      </c>
      <c r="D290" s="7">
        <v>7846</v>
      </c>
      <c r="E290" s="7">
        <v>2363</v>
      </c>
      <c r="F290" s="7">
        <v>188245</v>
      </c>
      <c r="G290" s="7">
        <v>194853</v>
      </c>
    </row>
    <row r="291" spans="1:7" ht="19.5" customHeight="1">
      <c r="A291" s="6" t="s">
        <v>16</v>
      </c>
      <c r="B291" s="7">
        <v>1095</v>
      </c>
      <c r="C291" s="7">
        <v>58677</v>
      </c>
      <c r="D291" s="7">
        <v>62005</v>
      </c>
      <c r="E291" s="7">
        <v>7736</v>
      </c>
      <c r="F291" s="7">
        <v>627883</v>
      </c>
      <c r="G291" s="7">
        <v>656890</v>
      </c>
    </row>
    <row r="292" spans="1:7" ht="19.5" customHeight="1">
      <c r="A292" s="6" t="s">
        <v>17</v>
      </c>
      <c r="B292" s="7">
        <v>2524</v>
      </c>
      <c r="C292" s="7">
        <v>115239</v>
      </c>
      <c r="D292" s="7">
        <v>114172</v>
      </c>
      <c r="E292" s="7">
        <v>3951</v>
      </c>
      <c r="F292" s="7">
        <v>259199</v>
      </c>
      <c r="G292" s="7">
        <v>287376</v>
      </c>
    </row>
    <row r="293" spans="1:7" ht="19.5" customHeight="1">
      <c r="A293" s="6" t="s">
        <v>18</v>
      </c>
      <c r="B293" s="7">
        <v>102</v>
      </c>
      <c r="C293" s="7">
        <v>3688</v>
      </c>
      <c r="D293" s="7">
        <v>4200</v>
      </c>
      <c r="E293" s="7">
        <v>0</v>
      </c>
      <c r="F293" s="7">
        <v>0</v>
      </c>
      <c r="G293" s="7">
        <v>0</v>
      </c>
    </row>
    <row r="294" spans="1:7" ht="19.5" customHeight="1">
      <c r="A294" s="6" t="s">
        <v>19</v>
      </c>
      <c r="B294" s="7">
        <v>126</v>
      </c>
      <c r="C294" s="7">
        <v>3668</v>
      </c>
      <c r="D294" s="7">
        <v>3967</v>
      </c>
      <c r="E294" s="7">
        <v>8</v>
      </c>
      <c r="F294" s="7">
        <v>654</v>
      </c>
      <c r="G294" s="7">
        <v>668</v>
      </c>
    </row>
    <row r="295" spans="1:7" ht="19.5" customHeight="1">
      <c r="A295" s="6" t="s">
        <v>20</v>
      </c>
      <c r="B295" s="7">
        <v>124</v>
      </c>
      <c r="C295" s="7">
        <v>3348</v>
      </c>
      <c r="D295" s="7">
        <v>3639</v>
      </c>
      <c r="E295" s="7">
        <v>369</v>
      </c>
      <c r="F295" s="7">
        <v>25722</v>
      </c>
      <c r="G295" s="7">
        <v>28511</v>
      </c>
    </row>
    <row r="296" spans="1:7" ht="19.5" customHeight="1">
      <c r="A296" s="6" t="s">
        <v>21</v>
      </c>
      <c r="B296" s="7">
        <v>176</v>
      </c>
      <c r="C296" s="7">
        <v>3265</v>
      </c>
      <c r="D296" s="7">
        <v>3883</v>
      </c>
      <c r="E296" s="7">
        <v>342</v>
      </c>
      <c r="F296" s="7">
        <v>23494</v>
      </c>
      <c r="G296" s="7">
        <v>24384</v>
      </c>
    </row>
    <row r="297" spans="1:7" ht="19.5" customHeight="1">
      <c r="A297" s="6" t="s">
        <v>22</v>
      </c>
      <c r="B297" s="7">
        <v>98</v>
      </c>
      <c r="C297" s="7">
        <v>879</v>
      </c>
      <c r="D297" s="7">
        <v>968</v>
      </c>
      <c r="E297" s="7">
        <v>0</v>
      </c>
      <c r="F297" s="7">
        <v>0</v>
      </c>
      <c r="G297" s="7">
        <v>0</v>
      </c>
    </row>
    <row r="298" spans="1:7" ht="19.5" customHeight="1">
      <c r="A298" s="6" t="s">
        <v>23</v>
      </c>
      <c r="B298" s="7">
        <v>278</v>
      </c>
      <c r="C298" s="7">
        <v>5116</v>
      </c>
      <c r="D298" s="7">
        <v>6001</v>
      </c>
      <c r="E298" s="7">
        <v>304</v>
      </c>
      <c r="F298" s="7">
        <v>20794</v>
      </c>
      <c r="G298" s="7">
        <v>21319</v>
      </c>
    </row>
    <row r="299" spans="1:7" ht="19.5" customHeight="1">
      <c r="A299" s="6" t="s">
        <v>24</v>
      </c>
      <c r="B299" s="7">
        <v>32</v>
      </c>
      <c r="C299" s="7">
        <v>277</v>
      </c>
      <c r="D299" s="7">
        <v>461</v>
      </c>
      <c r="E299" s="7">
        <v>0</v>
      </c>
      <c r="F299" s="7">
        <v>0</v>
      </c>
      <c r="G299" s="7">
        <v>0</v>
      </c>
    </row>
    <row r="300" spans="1:7" ht="19.5" customHeight="1">
      <c r="A300" s="6" t="s">
        <v>25</v>
      </c>
      <c r="B300" s="7">
        <v>52</v>
      </c>
      <c r="C300" s="7">
        <v>592</v>
      </c>
      <c r="D300" s="7">
        <v>578</v>
      </c>
      <c r="E300" s="7">
        <v>0</v>
      </c>
      <c r="F300" s="7">
        <v>0</v>
      </c>
      <c r="G300" s="7">
        <v>0</v>
      </c>
    </row>
    <row r="301" spans="1:7" ht="19.5" customHeight="1">
      <c r="A301" s="6" t="s">
        <v>26</v>
      </c>
      <c r="B301" s="7">
        <v>26</v>
      </c>
      <c r="C301" s="7">
        <v>224</v>
      </c>
      <c r="D301" s="7">
        <v>254</v>
      </c>
      <c r="E301" s="7">
        <v>0</v>
      </c>
      <c r="F301" s="7">
        <v>0</v>
      </c>
      <c r="G301" s="7">
        <v>0</v>
      </c>
    </row>
    <row r="302" spans="1:7" ht="19.5" customHeight="1">
      <c r="A302" s="6" t="s">
        <v>27</v>
      </c>
      <c r="B302" s="7">
        <v>344</v>
      </c>
      <c r="C302" s="7">
        <v>17550</v>
      </c>
      <c r="D302" s="7">
        <v>19336</v>
      </c>
      <c r="E302" s="7">
        <v>3720</v>
      </c>
      <c r="F302" s="7">
        <v>284603</v>
      </c>
      <c r="G302" s="7">
        <v>301377</v>
      </c>
    </row>
    <row r="303" spans="1:7" ht="19.5" customHeight="1">
      <c r="A303" s="6" t="s">
        <v>28</v>
      </c>
      <c r="B303" s="7">
        <v>247</v>
      </c>
      <c r="C303" s="7">
        <v>8781</v>
      </c>
      <c r="D303" s="7">
        <v>9681</v>
      </c>
      <c r="E303" s="7">
        <v>910</v>
      </c>
      <c r="F303" s="7">
        <v>66380</v>
      </c>
      <c r="G303" s="7">
        <v>69200</v>
      </c>
    </row>
    <row r="304" spans="1:7" ht="19.5" customHeight="1">
      <c r="A304" s="6" t="s">
        <v>29</v>
      </c>
      <c r="B304" s="7">
        <v>26</v>
      </c>
      <c r="C304" s="7">
        <v>161</v>
      </c>
      <c r="D304" s="7">
        <v>199</v>
      </c>
      <c r="E304" s="7">
        <v>0</v>
      </c>
      <c r="F304" s="7">
        <v>0</v>
      </c>
      <c r="G304" s="7">
        <v>0</v>
      </c>
    </row>
    <row r="305" spans="1:7" ht="19.5" customHeight="1">
      <c r="A305" s="6" t="s">
        <v>30</v>
      </c>
      <c r="B305" s="7">
        <v>110</v>
      </c>
      <c r="C305" s="7">
        <v>2097</v>
      </c>
      <c r="D305" s="7">
        <v>2510</v>
      </c>
      <c r="E305" s="7">
        <v>28</v>
      </c>
      <c r="F305" s="7">
        <v>739</v>
      </c>
      <c r="G305" s="7">
        <v>781</v>
      </c>
    </row>
    <row r="306" spans="1:7" ht="19.5" customHeight="1">
      <c r="A306" s="6" t="s">
        <v>31</v>
      </c>
      <c r="B306" s="7">
        <v>452</v>
      </c>
      <c r="C306" s="7">
        <v>14969</v>
      </c>
      <c r="D306" s="7">
        <v>17168</v>
      </c>
      <c r="E306" s="7">
        <v>2701</v>
      </c>
      <c r="F306" s="7">
        <v>217179</v>
      </c>
      <c r="G306" s="7">
        <v>224973</v>
      </c>
    </row>
    <row r="307" spans="1:7" ht="19.5" customHeight="1">
      <c r="A307" s="6" t="s">
        <v>32</v>
      </c>
      <c r="B307" s="7">
        <v>246</v>
      </c>
      <c r="C307" s="7">
        <v>2504</v>
      </c>
      <c r="D307" s="7">
        <v>2977</v>
      </c>
      <c r="E307" s="7">
        <v>0</v>
      </c>
      <c r="F307" s="7">
        <v>0</v>
      </c>
      <c r="G307" s="7">
        <v>0</v>
      </c>
    </row>
    <row r="308" spans="1:7" ht="19.5" customHeight="1">
      <c r="A308" s="6" t="s">
        <v>33</v>
      </c>
      <c r="B308" s="7">
        <v>250</v>
      </c>
      <c r="C308" s="7">
        <v>5687</v>
      </c>
      <c r="D308" s="7">
        <v>7010</v>
      </c>
      <c r="E308" s="7">
        <v>36</v>
      </c>
      <c r="F308" s="7">
        <v>2083</v>
      </c>
      <c r="G308" s="7">
        <v>2195</v>
      </c>
    </row>
    <row r="309" spans="1:7" ht="19.5" customHeight="1">
      <c r="A309" s="6" t="s">
        <v>34</v>
      </c>
      <c r="B309" s="7">
        <v>224</v>
      </c>
      <c r="C309" s="7">
        <v>3758</v>
      </c>
      <c r="D309" s="7">
        <v>3638</v>
      </c>
      <c r="E309" s="7">
        <v>0</v>
      </c>
      <c r="F309" s="7">
        <v>0</v>
      </c>
      <c r="G309" s="7">
        <v>0</v>
      </c>
    </row>
    <row r="310" spans="1:7" ht="19.5" customHeight="1">
      <c r="A310" s="6" t="s">
        <v>35</v>
      </c>
      <c r="B310" s="7">
        <v>1012</v>
      </c>
      <c r="C310" s="7">
        <v>42558</v>
      </c>
      <c r="D310" s="7">
        <v>45070</v>
      </c>
      <c r="E310" s="7">
        <v>1671</v>
      </c>
      <c r="F310" s="7">
        <v>97311</v>
      </c>
      <c r="G310" s="7">
        <v>103713</v>
      </c>
    </row>
    <row r="311" spans="1:7" ht="19.5" customHeight="1">
      <c r="A311" s="6" t="s">
        <v>36</v>
      </c>
      <c r="B311" s="7">
        <v>512</v>
      </c>
      <c r="C311" s="7">
        <v>18893</v>
      </c>
      <c r="D311" s="7">
        <v>21703</v>
      </c>
      <c r="E311" s="7">
        <v>142</v>
      </c>
      <c r="F311" s="7">
        <v>10411</v>
      </c>
      <c r="G311" s="7">
        <v>11439</v>
      </c>
    </row>
    <row r="312" spans="1:7" ht="19.5" customHeight="1">
      <c r="A312" s="6" t="s">
        <v>37</v>
      </c>
      <c r="B312" s="7">
        <v>256</v>
      </c>
      <c r="C312" s="7">
        <v>4428</v>
      </c>
      <c r="D312" s="7">
        <v>4835</v>
      </c>
      <c r="E312" s="7">
        <v>0</v>
      </c>
      <c r="F312" s="7">
        <v>0</v>
      </c>
      <c r="G312" s="7">
        <v>0</v>
      </c>
    </row>
    <row r="313" spans="1:7" ht="19.5" customHeight="1">
      <c r="A313" s="4"/>
      <c r="B313" s="2"/>
      <c r="C313" s="43"/>
      <c r="D313" s="43"/>
      <c r="E313" s="2"/>
      <c r="F313" s="2"/>
      <c r="G313" s="2"/>
    </row>
    <row r="314" spans="1:7" ht="19.5" customHeight="1">
      <c r="A314" s="1" t="s">
        <v>0</v>
      </c>
      <c r="B314" s="2"/>
      <c r="C314" s="2"/>
      <c r="D314" s="2"/>
      <c r="E314" s="48" t="s">
        <v>71</v>
      </c>
      <c r="F314" s="49"/>
      <c r="G314" s="50"/>
    </row>
    <row r="315" spans="1:7" ht="19.5" customHeight="1">
      <c r="A315" s="38" t="s">
        <v>1</v>
      </c>
      <c r="B315" s="40"/>
      <c r="C315" s="2"/>
      <c r="D315" s="2"/>
      <c r="E315" s="2"/>
      <c r="F315" s="2"/>
      <c r="G315" s="2"/>
    </row>
    <row r="316" spans="1:7" ht="19.5" customHeight="1">
      <c r="A316" s="33" t="s">
        <v>52</v>
      </c>
      <c r="B316" s="35" t="s">
        <v>2</v>
      </c>
      <c r="C316" s="36"/>
      <c r="D316" s="36"/>
      <c r="E316" s="36"/>
      <c r="F316" s="36"/>
      <c r="G316" s="37"/>
    </row>
    <row r="317" spans="1:7" ht="19.5" customHeight="1">
      <c r="A317" s="33" t="s">
        <v>53</v>
      </c>
      <c r="B317" s="9"/>
      <c r="C317" s="9"/>
      <c r="D317" s="9"/>
      <c r="E317" s="9"/>
      <c r="F317" s="9"/>
      <c r="G317" s="9"/>
    </row>
    <row r="318" spans="1:7" ht="19.5" customHeight="1">
      <c r="A318" s="2"/>
      <c r="B318" s="9" t="s">
        <v>3</v>
      </c>
      <c r="C318" s="10"/>
      <c r="D318" s="10"/>
      <c r="E318" s="38" t="s">
        <v>4</v>
      </c>
      <c r="F318" s="39"/>
      <c r="G318" s="40"/>
    </row>
    <row r="319" spans="1:7" ht="19.5" customHeight="1">
      <c r="A319" s="2"/>
      <c r="B319" s="5" t="s">
        <v>5</v>
      </c>
      <c r="C319" s="10" t="s">
        <v>6</v>
      </c>
      <c r="D319" s="10"/>
      <c r="E319" s="5" t="s">
        <v>5</v>
      </c>
      <c r="F319" s="41" t="s">
        <v>6</v>
      </c>
      <c r="G319" s="42"/>
    </row>
    <row r="320" spans="1:7" ht="19.5" customHeight="1">
      <c r="A320" s="2"/>
      <c r="B320" s="5" t="s">
        <v>7</v>
      </c>
      <c r="C320" s="5" t="s">
        <v>8</v>
      </c>
      <c r="D320" s="5" t="s">
        <v>9</v>
      </c>
      <c r="E320" s="5" t="s">
        <v>7</v>
      </c>
      <c r="F320" s="5" t="s">
        <v>8</v>
      </c>
      <c r="G320" s="5" t="s">
        <v>9</v>
      </c>
    </row>
    <row r="321" spans="1:7" ht="19.5" customHeight="1">
      <c r="A321" s="6" t="s">
        <v>38</v>
      </c>
      <c r="B321" s="7">
        <v>558</v>
      </c>
      <c r="C321" s="7">
        <v>15828</v>
      </c>
      <c r="D321" s="7">
        <v>18607</v>
      </c>
      <c r="E321" s="7">
        <v>4</v>
      </c>
      <c r="F321" s="7">
        <v>0</v>
      </c>
      <c r="G321" s="7">
        <v>362</v>
      </c>
    </row>
    <row r="322" spans="1:7" ht="19.5" customHeight="1">
      <c r="A322" s="6" t="s">
        <v>39</v>
      </c>
      <c r="B322" s="7">
        <v>923</v>
      </c>
      <c r="C322" s="7">
        <v>46243</v>
      </c>
      <c r="D322" s="7">
        <v>49135</v>
      </c>
      <c r="E322" s="7">
        <v>5565</v>
      </c>
      <c r="F322" s="7">
        <v>450780</v>
      </c>
      <c r="G322" s="7">
        <v>470362</v>
      </c>
    </row>
    <row r="323" spans="1:7" ht="19.5" customHeight="1">
      <c r="A323" s="6" t="s">
        <v>40</v>
      </c>
      <c r="B323" s="7">
        <v>440</v>
      </c>
      <c r="C323" s="7">
        <v>10282</v>
      </c>
      <c r="D323" s="7">
        <v>11693</v>
      </c>
      <c r="E323" s="7">
        <v>437</v>
      </c>
      <c r="F323" s="7">
        <v>29279</v>
      </c>
      <c r="G323" s="7">
        <v>30711</v>
      </c>
    </row>
    <row r="324" spans="1:7" ht="19.5" customHeight="1">
      <c r="A324" s="6" t="s">
        <v>41</v>
      </c>
      <c r="B324" s="7">
        <v>1198</v>
      </c>
      <c r="C324" s="7">
        <v>63067</v>
      </c>
      <c r="D324" s="7">
        <v>70580</v>
      </c>
      <c r="E324" s="7">
        <v>1547</v>
      </c>
      <c r="F324" s="7">
        <v>98246</v>
      </c>
      <c r="G324" s="7">
        <v>107537</v>
      </c>
    </row>
    <row r="325" spans="1:7" ht="19.5" customHeight="1">
      <c r="A325" s="6" t="s">
        <v>42</v>
      </c>
      <c r="B325" s="7">
        <v>116</v>
      </c>
      <c r="C325" s="7">
        <v>1342</v>
      </c>
      <c r="D325" s="7">
        <v>1554</v>
      </c>
      <c r="E325" s="7">
        <v>18</v>
      </c>
      <c r="F325" s="7">
        <v>1276</v>
      </c>
      <c r="G325" s="7">
        <v>1302</v>
      </c>
    </row>
    <row r="326" spans="1:7" ht="19.5" customHeight="1">
      <c r="A326" s="6" t="s">
        <v>43</v>
      </c>
      <c r="B326" s="7">
        <v>221</v>
      </c>
      <c r="C326" s="7">
        <v>4595</v>
      </c>
      <c r="D326" s="7">
        <v>4950</v>
      </c>
      <c r="E326" s="7">
        <v>745</v>
      </c>
      <c r="F326" s="7">
        <v>48878</v>
      </c>
      <c r="G326" s="7">
        <v>50354</v>
      </c>
    </row>
    <row r="327" spans="1:7" ht="19.5" customHeight="1">
      <c r="A327" s="6" t="s">
        <v>44</v>
      </c>
      <c r="B327" s="7">
        <v>75</v>
      </c>
      <c r="C327" s="7">
        <v>1429</v>
      </c>
      <c r="D327" s="7">
        <v>1636</v>
      </c>
      <c r="E327" s="7">
        <v>10</v>
      </c>
      <c r="F327" s="7">
        <v>568</v>
      </c>
      <c r="G327" s="7">
        <v>714</v>
      </c>
    </row>
    <row r="328" spans="1:7" ht="19.5" customHeight="1">
      <c r="A328" s="6" t="s">
        <v>45</v>
      </c>
      <c r="B328" s="7">
        <v>110</v>
      </c>
      <c r="C328" s="7">
        <v>1430</v>
      </c>
      <c r="D328" s="7">
        <v>2002</v>
      </c>
      <c r="E328" s="7">
        <v>0</v>
      </c>
      <c r="F328" s="7">
        <v>0</v>
      </c>
      <c r="G328" s="7">
        <v>0</v>
      </c>
    </row>
    <row r="329" spans="1:7" ht="19.5" customHeight="1">
      <c r="A329" s="6" t="s">
        <v>46</v>
      </c>
      <c r="B329" s="7">
        <v>574</v>
      </c>
      <c r="C329" s="7">
        <v>44657</v>
      </c>
      <c r="D329" s="7">
        <v>45323</v>
      </c>
      <c r="E329" s="7">
        <v>2416</v>
      </c>
      <c r="F329" s="7">
        <v>196303</v>
      </c>
      <c r="G329" s="7">
        <v>210658</v>
      </c>
    </row>
    <row r="330" spans="1:7" ht="19.5" customHeight="1">
      <c r="A330" s="6" t="s">
        <v>47</v>
      </c>
      <c r="B330" s="7">
        <v>536</v>
      </c>
      <c r="C330" s="7">
        <v>12256</v>
      </c>
      <c r="D330" s="7">
        <v>14594</v>
      </c>
      <c r="E330" s="7">
        <v>6</v>
      </c>
      <c r="F330" s="7">
        <v>200</v>
      </c>
      <c r="G330" s="7">
        <v>221</v>
      </c>
    </row>
    <row r="331" spans="1:7" ht="19.5" customHeight="1">
      <c r="A331" s="6" t="s">
        <v>48</v>
      </c>
      <c r="B331" s="7">
        <v>9134</v>
      </c>
      <c r="C331" s="7">
        <v>430276</v>
      </c>
      <c r="D331" s="7">
        <v>391934</v>
      </c>
      <c r="E331" s="7">
        <v>12276</v>
      </c>
      <c r="F331" s="7">
        <v>819694</v>
      </c>
      <c r="G331" s="7">
        <v>897809</v>
      </c>
    </row>
    <row r="332" spans="1:7" ht="19.5" customHeight="1">
      <c r="A332" s="1" t="s">
        <v>49</v>
      </c>
      <c r="B332" s="2">
        <f aca="true" t="shared" si="12" ref="B332:G332">SUM(B285:B312,B321:B331)</f>
        <v>22917</v>
      </c>
      <c r="C332" s="2">
        <f t="shared" si="12"/>
        <v>965492</v>
      </c>
      <c r="D332" s="2">
        <f t="shared" si="12"/>
        <v>965582</v>
      </c>
      <c r="E332" s="2">
        <f t="shared" si="12"/>
        <v>48486</v>
      </c>
      <c r="F332" s="2">
        <f t="shared" si="12"/>
        <v>3549389</v>
      </c>
      <c r="G332" s="2">
        <f t="shared" si="12"/>
        <v>3782099</v>
      </c>
    </row>
    <row r="333" spans="1:7" ht="19.5" customHeight="1">
      <c r="A333" s="21"/>
      <c r="B333" s="21"/>
      <c r="C333" s="21"/>
      <c r="D333" s="21"/>
      <c r="E333" s="21"/>
      <c r="F333" s="21"/>
      <c r="G333" s="21"/>
    </row>
    <row r="334" spans="1:7" ht="19.5" customHeight="1">
      <c r="A334" s="11" t="s">
        <v>50</v>
      </c>
      <c r="B334" s="21"/>
      <c r="C334" s="21"/>
      <c r="D334" s="21"/>
      <c r="E334" s="21"/>
      <c r="F334" s="21"/>
      <c r="G334" s="21"/>
    </row>
    <row r="335" spans="1:7" ht="19.5" customHeight="1">
      <c r="A335" s="12"/>
      <c r="B335" s="21"/>
      <c r="C335" s="21"/>
      <c r="D335" s="21"/>
      <c r="E335" s="21"/>
      <c r="F335" s="21"/>
      <c r="G335" s="21"/>
    </row>
    <row r="336" spans="1:7" ht="19.5" customHeight="1">
      <c r="A336" s="4" t="s">
        <v>58</v>
      </c>
      <c r="B336" s="2">
        <v>23119</v>
      </c>
      <c r="C336" s="2">
        <v>896342</v>
      </c>
      <c r="D336" s="2">
        <v>930091</v>
      </c>
      <c r="E336" s="2">
        <v>47028</v>
      </c>
      <c r="F336" s="2">
        <v>3301970</v>
      </c>
      <c r="G336" s="2">
        <v>3494566</v>
      </c>
    </row>
    <row r="337" spans="1:7" ht="19.5" customHeight="1">
      <c r="A337" s="4" t="s">
        <v>71</v>
      </c>
      <c r="B337" s="14">
        <f aca="true" t="shared" si="13" ref="B337:G337">SUM(B332)</f>
        <v>22917</v>
      </c>
      <c r="C337" s="14">
        <f t="shared" si="13"/>
        <v>965492</v>
      </c>
      <c r="D337" s="14">
        <f t="shared" si="13"/>
        <v>965582</v>
      </c>
      <c r="E337" s="14">
        <f t="shared" si="13"/>
        <v>48486</v>
      </c>
      <c r="F337" s="14">
        <f t="shared" si="13"/>
        <v>3549389</v>
      </c>
      <c r="G337" s="14">
        <f t="shared" si="13"/>
        <v>3782099</v>
      </c>
    </row>
    <row r="338" spans="1:7" ht="19.5" customHeight="1">
      <c r="A338" s="16" t="s">
        <v>51</v>
      </c>
      <c r="B338" s="17">
        <f aca="true" t="shared" si="14" ref="B338:G338">SUM((B337-B336)/B336*100)</f>
        <v>-0.8737402136770621</v>
      </c>
      <c r="C338" s="17">
        <f t="shared" si="14"/>
        <v>7.714689259233641</v>
      </c>
      <c r="D338" s="17">
        <f t="shared" si="14"/>
        <v>3.815863178979261</v>
      </c>
      <c r="E338" s="17">
        <f t="shared" si="14"/>
        <v>3.10028068384792</v>
      </c>
      <c r="F338" s="17">
        <f t="shared" si="14"/>
        <v>7.493072317434743</v>
      </c>
      <c r="G338" s="17">
        <f t="shared" si="14"/>
        <v>8.22800313400863</v>
      </c>
    </row>
    <row r="339" spans="1:7" ht="19.5" customHeight="1">
      <c r="A339" s="23"/>
      <c r="B339" s="15"/>
      <c r="C339" s="15"/>
      <c r="D339" s="15"/>
      <c r="E339" s="15"/>
      <c r="F339" s="15"/>
      <c r="G339" s="15"/>
    </row>
    <row r="340" spans="1:7" ht="19.5" customHeight="1">
      <c r="A340" s="19"/>
      <c r="B340" s="18"/>
      <c r="C340" s="18"/>
      <c r="D340" s="18"/>
      <c r="E340" s="18"/>
      <c r="F340" s="18"/>
      <c r="G340" s="18"/>
    </row>
    <row r="341" spans="1:7" ht="19.5" customHeight="1">
      <c r="A341" s="19"/>
      <c r="B341" s="31"/>
      <c r="C341" s="31"/>
      <c r="D341" s="31"/>
      <c r="E341" s="31"/>
      <c r="F341" s="31"/>
      <c r="G341" s="31"/>
    </row>
    <row r="342" spans="1:7" ht="19.5" customHeight="1">
      <c r="A342" s="19"/>
      <c r="B342" s="31"/>
      <c r="C342" s="31"/>
      <c r="D342" s="31"/>
      <c r="E342" s="31"/>
      <c r="F342" s="31"/>
      <c r="G342" s="31"/>
    </row>
    <row r="343" spans="1:7" ht="19.5" customHeight="1">
      <c r="A343" s="19"/>
      <c r="B343" s="31"/>
      <c r="C343" s="31"/>
      <c r="D343" s="31"/>
      <c r="E343" s="31"/>
      <c r="F343" s="31"/>
      <c r="G343" s="31"/>
    </row>
    <row r="344" spans="1:7" ht="19.5" customHeight="1">
      <c r="A344" s="19"/>
      <c r="B344" s="31"/>
      <c r="C344" s="31"/>
      <c r="D344" s="31"/>
      <c r="E344" s="31"/>
      <c r="F344" s="31"/>
      <c r="G344" s="31"/>
    </row>
    <row r="345" spans="1:7" ht="19.5" customHeight="1">
      <c r="A345" s="19"/>
      <c r="B345" s="31"/>
      <c r="C345" s="31"/>
      <c r="D345" s="31"/>
      <c r="E345" s="31"/>
      <c r="F345" s="31"/>
      <c r="G345" s="31"/>
    </row>
    <row r="346" spans="1:7" ht="19.5" customHeight="1">
      <c r="A346" s="19"/>
      <c r="B346" s="31"/>
      <c r="C346" s="31"/>
      <c r="D346" s="31"/>
      <c r="E346" s="31"/>
      <c r="F346" s="31"/>
      <c r="G346" s="31"/>
    </row>
    <row r="347" spans="1:7" ht="19.5" customHeight="1">
      <c r="A347" s="19"/>
      <c r="B347" s="31"/>
      <c r="C347" s="31"/>
      <c r="D347" s="31"/>
      <c r="E347" s="31"/>
      <c r="F347" s="31"/>
      <c r="G347" s="31"/>
    </row>
    <row r="348" spans="1:7" ht="19.5" customHeight="1">
      <c r="A348" s="19"/>
      <c r="B348" s="31"/>
      <c r="C348" s="31"/>
      <c r="D348" s="31"/>
      <c r="E348" s="31"/>
      <c r="F348" s="31"/>
      <c r="G348" s="31"/>
    </row>
    <row r="349" spans="1:7" ht="19.5" customHeight="1">
      <c r="A349" s="19"/>
      <c r="B349" s="31"/>
      <c r="C349" s="31"/>
      <c r="D349" s="31"/>
      <c r="E349" s="31"/>
      <c r="F349" s="31"/>
      <c r="G349" s="31"/>
    </row>
    <row r="350" spans="1:7" ht="19.5" customHeight="1">
      <c r="A350" s="29"/>
      <c r="B350" s="30"/>
      <c r="C350" s="30"/>
      <c r="D350" s="30"/>
      <c r="E350" s="30"/>
      <c r="F350" s="30"/>
      <c r="G350" s="30"/>
    </row>
    <row r="351" spans="1:7" ht="19.5" customHeight="1">
      <c r="A351" s="1" t="s">
        <v>0</v>
      </c>
      <c r="B351" s="2"/>
      <c r="C351" s="2"/>
      <c r="D351" s="2"/>
      <c r="E351" s="48" t="s">
        <v>72</v>
      </c>
      <c r="F351" s="49"/>
      <c r="G351" s="50"/>
    </row>
    <row r="352" spans="1:7" ht="19.5" customHeight="1">
      <c r="A352" s="44" t="s">
        <v>1</v>
      </c>
      <c r="B352" s="45"/>
      <c r="C352" s="46"/>
      <c r="D352" s="2"/>
      <c r="E352" s="2"/>
      <c r="F352" s="2"/>
      <c r="G352" s="2"/>
    </row>
    <row r="353" spans="1:7" ht="19.5" customHeight="1">
      <c r="A353" s="33" t="s">
        <v>52</v>
      </c>
      <c r="B353" s="35" t="s">
        <v>2</v>
      </c>
      <c r="C353" s="36"/>
      <c r="D353" s="36"/>
      <c r="E353" s="36"/>
      <c r="F353" s="36"/>
      <c r="G353" s="37"/>
    </row>
    <row r="354" spans="1:7" ht="19.5" customHeight="1">
      <c r="A354" s="33" t="s">
        <v>53</v>
      </c>
      <c r="B354" s="38" t="s">
        <v>3</v>
      </c>
      <c r="C354" s="39"/>
      <c r="D354" s="40"/>
      <c r="E354" s="40" t="s">
        <v>4</v>
      </c>
      <c r="F354" s="47"/>
      <c r="G354" s="47"/>
    </row>
    <row r="355" spans="1:7" ht="19.5" customHeight="1">
      <c r="A355" s="2"/>
      <c r="B355" s="5" t="s">
        <v>5</v>
      </c>
      <c r="C355" s="41" t="s">
        <v>6</v>
      </c>
      <c r="D355" s="42"/>
      <c r="E355" s="5" t="s">
        <v>5</v>
      </c>
      <c r="F355" s="41" t="s">
        <v>6</v>
      </c>
      <c r="G355" s="42"/>
    </row>
    <row r="356" spans="1:7" ht="19.5" customHeight="1">
      <c r="A356" s="2"/>
      <c r="B356" s="5" t="s">
        <v>7</v>
      </c>
      <c r="C356" s="5" t="s">
        <v>8</v>
      </c>
      <c r="D356" s="5" t="s">
        <v>9</v>
      </c>
      <c r="E356" s="5" t="s">
        <v>7</v>
      </c>
      <c r="F356" s="5" t="s">
        <v>8</v>
      </c>
      <c r="G356" s="5" t="s">
        <v>9</v>
      </c>
    </row>
    <row r="357" spans="1:7" ht="19.5" customHeight="1">
      <c r="A357" s="6" t="s">
        <v>10</v>
      </c>
      <c r="B357" s="7">
        <v>0</v>
      </c>
      <c r="C357" s="7">
        <v>0</v>
      </c>
      <c r="D357" s="7">
        <v>0</v>
      </c>
      <c r="E357" s="7">
        <v>234</v>
      </c>
      <c r="F357" s="7">
        <v>15001</v>
      </c>
      <c r="G357" s="7">
        <v>17217</v>
      </c>
    </row>
    <row r="358" spans="1:7" ht="19.5" customHeight="1">
      <c r="A358" s="6" t="s">
        <v>11</v>
      </c>
      <c r="B358" s="7">
        <v>118</v>
      </c>
      <c r="C358" s="7">
        <v>1057</v>
      </c>
      <c r="D358" s="7">
        <v>1110</v>
      </c>
      <c r="E358" s="7">
        <v>710</v>
      </c>
      <c r="F358" s="7">
        <v>48068</v>
      </c>
      <c r="G358" s="7">
        <v>55170</v>
      </c>
    </row>
    <row r="359" spans="1:7" ht="19.5" customHeight="1">
      <c r="A359" s="6" t="s">
        <v>12</v>
      </c>
      <c r="B359">
        <v>191</v>
      </c>
      <c r="C359" s="7">
        <v>7565</v>
      </c>
      <c r="D359" s="7">
        <v>8259</v>
      </c>
      <c r="E359" s="7">
        <v>1</v>
      </c>
      <c r="F359" s="7">
        <v>0</v>
      </c>
      <c r="G359" s="7">
        <v>0</v>
      </c>
    </row>
    <row r="360" spans="1:7" ht="19.5" customHeight="1">
      <c r="A360" s="6" t="s">
        <v>13</v>
      </c>
      <c r="B360" s="7">
        <v>78</v>
      </c>
      <c r="C360" s="7">
        <v>813</v>
      </c>
      <c r="D360" s="7">
        <v>1159</v>
      </c>
      <c r="E360" s="7">
        <v>0</v>
      </c>
      <c r="F360" s="7">
        <v>0</v>
      </c>
      <c r="G360" s="7">
        <v>0</v>
      </c>
    </row>
    <row r="361" spans="1:7" ht="19.5" customHeight="1">
      <c r="A361" s="6" t="s">
        <v>14</v>
      </c>
      <c r="B361" s="7">
        <v>0</v>
      </c>
      <c r="C361" s="7">
        <v>0</v>
      </c>
      <c r="D361" s="7">
        <v>0</v>
      </c>
      <c r="E361" s="7">
        <v>60</v>
      </c>
      <c r="F361" s="7">
        <v>2508</v>
      </c>
      <c r="G361" s="7">
        <v>3501</v>
      </c>
    </row>
    <row r="362" spans="1:7" ht="19.5" customHeight="1">
      <c r="A362" s="6" t="s">
        <v>15</v>
      </c>
      <c r="B362" s="7">
        <v>225</v>
      </c>
      <c r="C362" s="7">
        <v>4984</v>
      </c>
      <c r="D362" s="7">
        <v>5920</v>
      </c>
      <c r="E362" s="7">
        <v>1895</v>
      </c>
      <c r="F362" s="7">
        <v>137154</v>
      </c>
      <c r="G362" s="7">
        <v>160537</v>
      </c>
    </row>
    <row r="363" spans="1:7" ht="19.5" customHeight="1">
      <c r="A363" s="6" t="s">
        <v>16</v>
      </c>
      <c r="B363" s="7">
        <v>1015</v>
      </c>
      <c r="C363" s="7">
        <v>54913</v>
      </c>
      <c r="D363" s="7">
        <v>57951</v>
      </c>
      <c r="E363" s="7">
        <v>6504</v>
      </c>
      <c r="F363" s="7">
        <v>512853</v>
      </c>
      <c r="G363" s="7">
        <v>551060</v>
      </c>
    </row>
    <row r="364" spans="1:7" ht="19.5" customHeight="1">
      <c r="A364" s="6" t="s">
        <v>17</v>
      </c>
      <c r="B364" s="7">
        <v>2233</v>
      </c>
      <c r="C364" s="7">
        <v>108151</v>
      </c>
      <c r="D364" s="7">
        <v>109357</v>
      </c>
      <c r="E364" s="7">
        <v>3440</v>
      </c>
      <c r="F364" s="7">
        <v>219229</v>
      </c>
      <c r="G364" s="7">
        <v>260060</v>
      </c>
    </row>
    <row r="365" spans="1:7" ht="19.5" customHeight="1">
      <c r="A365" s="6" t="s">
        <v>18</v>
      </c>
      <c r="B365" s="7">
        <v>85</v>
      </c>
      <c r="C365" s="7">
        <v>2232</v>
      </c>
      <c r="D365" s="7">
        <v>3151</v>
      </c>
      <c r="E365" s="7">
        <v>0</v>
      </c>
      <c r="F365" s="7">
        <v>0</v>
      </c>
      <c r="G365" s="7">
        <v>0</v>
      </c>
    </row>
    <row r="366" spans="1:7" ht="19.5" customHeight="1">
      <c r="A366" s="6" t="s">
        <v>19</v>
      </c>
      <c r="B366" s="7">
        <v>120</v>
      </c>
      <c r="C366" s="7">
        <v>3773</v>
      </c>
      <c r="D366" s="7">
        <v>4282</v>
      </c>
      <c r="E366" s="7">
        <v>8</v>
      </c>
      <c r="F366" s="7">
        <v>653</v>
      </c>
      <c r="G366" s="7">
        <v>669</v>
      </c>
    </row>
    <row r="367" spans="1:7" ht="19.5" customHeight="1">
      <c r="A367" s="6" t="s">
        <v>20</v>
      </c>
      <c r="B367" s="7">
        <v>111</v>
      </c>
      <c r="C367" s="7">
        <v>3183</v>
      </c>
      <c r="D367" s="7">
        <v>3491</v>
      </c>
      <c r="E367" s="7">
        <v>314</v>
      </c>
      <c r="F367" s="7">
        <v>19149</v>
      </c>
      <c r="G367" s="7">
        <v>24508</v>
      </c>
    </row>
    <row r="368" spans="1:7" ht="19.5" customHeight="1">
      <c r="A368" s="6" t="s">
        <v>21</v>
      </c>
      <c r="B368" s="7">
        <v>138</v>
      </c>
      <c r="C368" s="7">
        <v>2462</v>
      </c>
      <c r="D368" s="7">
        <v>2854</v>
      </c>
      <c r="E368" s="7">
        <v>382</v>
      </c>
      <c r="F368" s="7">
        <v>22748</v>
      </c>
      <c r="G368" s="7">
        <v>25283</v>
      </c>
    </row>
    <row r="369" spans="1:7" ht="19.5" customHeight="1">
      <c r="A369" s="6" t="s">
        <v>22</v>
      </c>
      <c r="B369" s="7">
        <v>104</v>
      </c>
      <c r="C369" s="7">
        <v>812</v>
      </c>
      <c r="D369" s="7">
        <v>1023</v>
      </c>
      <c r="E369" s="7">
        <v>0</v>
      </c>
      <c r="F369" s="7">
        <v>0</v>
      </c>
      <c r="G369" s="7">
        <v>0</v>
      </c>
    </row>
    <row r="370" spans="1:7" ht="19.5" customHeight="1">
      <c r="A370" s="6" t="s">
        <v>23</v>
      </c>
      <c r="B370" s="7">
        <v>238</v>
      </c>
      <c r="C370" s="7">
        <v>3226</v>
      </c>
      <c r="D370" s="7">
        <v>4354</v>
      </c>
      <c r="E370" s="7">
        <v>272</v>
      </c>
      <c r="F370" s="7">
        <v>15969</v>
      </c>
      <c r="G370" s="7">
        <v>18902</v>
      </c>
    </row>
    <row r="371" spans="1:7" ht="19.5" customHeight="1">
      <c r="A371" s="6" t="s">
        <v>24</v>
      </c>
      <c r="B371" s="7">
        <v>30</v>
      </c>
      <c r="C371" s="7">
        <v>154</v>
      </c>
      <c r="D371" s="7">
        <v>201</v>
      </c>
      <c r="E371" s="7">
        <v>0</v>
      </c>
      <c r="F371" s="7">
        <v>0</v>
      </c>
      <c r="G371" s="7">
        <v>0</v>
      </c>
    </row>
    <row r="372" spans="1:7" ht="19.5" customHeight="1">
      <c r="A372" s="6" t="s">
        <v>25</v>
      </c>
      <c r="B372" s="7">
        <v>46</v>
      </c>
      <c r="C372" s="7">
        <v>376</v>
      </c>
      <c r="D372" s="7">
        <v>407</v>
      </c>
      <c r="E372" s="7">
        <v>0</v>
      </c>
      <c r="F372" s="7">
        <v>0</v>
      </c>
      <c r="G372" s="7">
        <v>0</v>
      </c>
    </row>
    <row r="373" spans="1:7" ht="19.5" customHeight="1">
      <c r="A373" s="6" t="s">
        <v>26</v>
      </c>
      <c r="B373" s="7">
        <v>26</v>
      </c>
      <c r="C373" s="7">
        <v>199</v>
      </c>
      <c r="D373" s="7">
        <v>244</v>
      </c>
      <c r="E373" s="7">
        <v>0</v>
      </c>
      <c r="F373" s="7">
        <v>0</v>
      </c>
      <c r="G373" s="7">
        <v>0</v>
      </c>
    </row>
    <row r="374" spans="1:7" ht="19.5" customHeight="1">
      <c r="A374" s="6" t="s">
        <v>27</v>
      </c>
      <c r="B374" s="7">
        <v>346</v>
      </c>
      <c r="C374" s="7">
        <v>13817</v>
      </c>
      <c r="D374" s="7">
        <v>16248</v>
      </c>
      <c r="E374" s="7">
        <v>3069</v>
      </c>
      <c r="F374" s="7">
        <v>220053</v>
      </c>
      <c r="G374" s="7">
        <v>251614</v>
      </c>
    </row>
    <row r="375" spans="1:7" ht="19.5" customHeight="1">
      <c r="A375" s="6" t="s">
        <v>28</v>
      </c>
      <c r="B375" s="7">
        <v>184</v>
      </c>
      <c r="C375" s="7">
        <v>4278</v>
      </c>
      <c r="D375" s="7">
        <v>5271</v>
      </c>
      <c r="E375" s="7">
        <v>713</v>
      </c>
      <c r="F375" s="7">
        <v>44671</v>
      </c>
      <c r="G375" s="7">
        <v>55801</v>
      </c>
    </row>
    <row r="376" spans="1:7" ht="19.5" customHeight="1">
      <c r="A376" s="6" t="s">
        <v>29</v>
      </c>
      <c r="B376" s="7">
        <v>26</v>
      </c>
      <c r="C376" s="7">
        <v>157</v>
      </c>
      <c r="D376" s="7">
        <v>216</v>
      </c>
      <c r="E376" s="7">
        <v>0</v>
      </c>
      <c r="F376" s="7">
        <v>0</v>
      </c>
      <c r="G376" s="7">
        <v>0</v>
      </c>
    </row>
    <row r="377" spans="1:7" ht="19.5" customHeight="1">
      <c r="A377" s="6" t="s">
        <v>30</v>
      </c>
      <c r="B377" s="7">
        <v>108</v>
      </c>
      <c r="C377" s="7">
        <v>1706</v>
      </c>
      <c r="D377" s="7">
        <v>2314</v>
      </c>
      <c r="E377" s="7">
        <v>10</v>
      </c>
      <c r="F377" s="7">
        <v>155</v>
      </c>
      <c r="G377" s="7">
        <v>233</v>
      </c>
    </row>
    <row r="378" spans="1:7" ht="19.5" customHeight="1">
      <c r="A378" s="6" t="s">
        <v>31</v>
      </c>
      <c r="B378" s="7">
        <v>323</v>
      </c>
      <c r="C378" s="7">
        <v>9820</v>
      </c>
      <c r="D378" s="7">
        <v>12015</v>
      </c>
      <c r="E378" s="7">
        <v>2312</v>
      </c>
      <c r="F378" s="7">
        <v>179663</v>
      </c>
      <c r="G378" s="7">
        <v>192689</v>
      </c>
    </row>
    <row r="379" spans="1:7" ht="19.5" customHeight="1">
      <c r="A379" s="6" t="s">
        <v>32</v>
      </c>
      <c r="B379" s="7">
        <v>174</v>
      </c>
      <c r="C379" s="7">
        <v>1599</v>
      </c>
      <c r="D379" s="7">
        <v>2079</v>
      </c>
      <c r="E379" s="7">
        <v>0</v>
      </c>
      <c r="F379" s="7">
        <v>0</v>
      </c>
      <c r="G379" s="7">
        <v>0</v>
      </c>
    </row>
    <row r="380" spans="1:7" ht="19.5" customHeight="1">
      <c r="A380" s="6" t="s">
        <v>33</v>
      </c>
      <c r="B380" s="7">
        <v>210</v>
      </c>
      <c r="C380" s="7">
        <v>2680</v>
      </c>
      <c r="D380" s="7">
        <v>4174</v>
      </c>
      <c r="E380" s="7">
        <v>30</v>
      </c>
      <c r="F380" s="7">
        <v>1800</v>
      </c>
      <c r="G380" s="7">
        <v>2010</v>
      </c>
    </row>
    <row r="381" spans="1:7" ht="19.5" customHeight="1">
      <c r="A381" s="6" t="s">
        <v>34</v>
      </c>
      <c r="B381" s="7">
        <v>196</v>
      </c>
      <c r="C381" s="7">
        <v>4047</v>
      </c>
      <c r="D381" s="7">
        <v>3698</v>
      </c>
      <c r="E381" s="7">
        <v>0</v>
      </c>
      <c r="F381" s="7">
        <v>0</v>
      </c>
      <c r="G381" s="7">
        <v>0</v>
      </c>
    </row>
    <row r="382" spans="1:7" ht="19.5" customHeight="1">
      <c r="A382" s="6" t="s">
        <v>35</v>
      </c>
      <c r="B382" s="7">
        <v>772</v>
      </c>
      <c r="C382" s="7">
        <v>33130</v>
      </c>
      <c r="D382" s="7">
        <v>37157</v>
      </c>
      <c r="E382" s="7">
        <v>1011</v>
      </c>
      <c r="F382" s="7">
        <v>52702</v>
      </c>
      <c r="G382" s="7">
        <v>64454</v>
      </c>
    </row>
    <row r="383" spans="1:7" ht="19.5" customHeight="1">
      <c r="A383" s="6" t="s">
        <v>36</v>
      </c>
      <c r="B383" s="7">
        <v>435</v>
      </c>
      <c r="C383" s="7">
        <v>14240</v>
      </c>
      <c r="D383" s="7">
        <v>16749</v>
      </c>
      <c r="E383" s="7">
        <v>125</v>
      </c>
      <c r="F383" s="7">
        <v>7774</v>
      </c>
      <c r="G383" s="7">
        <v>10072</v>
      </c>
    </row>
    <row r="384" spans="1:7" ht="19.5" customHeight="1">
      <c r="A384" s="6" t="s">
        <v>37</v>
      </c>
      <c r="B384" s="7">
        <v>246</v>
      </c>
      <c r="C384" s="7">
        <v>4125</v>
      </c>
      <c r="D384" s="7">
        <v>4678</v>
      </c>
      <c r="E384" s="7">
        <v>0</v>
      </c>
      <c r="F384" s="7">
        <v>0</v>
      </c>
      <c r="G384" s="7">
        <v>0</v>
      </c>
    </row>
    <row r="385" spans="1:7" ht="19.5" customHeight="1">
      <c r="A385" s="4"/>
      <c r="B385" s="2"/>
      <c r="C385" s="43"/>
      <c r="D385" s="43"/>
      <c r="E385" s="2"/>
      <c r="F385" s="2"/>
      <c r="G385" s="2"/>
    </row>
    <row r="386" spans="1:7" ht="19.5" customHeight="1">
      <c r="A386" s="1" t="s">
        <v>0</v>
      </c>
      <c r="B386" s="2"/>
      <c r="C386" s="2"/>
      <c r="D386" s="2"/>
      <c r="E386" s="48" t="s">
        <v>72</v>
      </c>
      <c r="F386" s="49"/>
      <c r="G386" s="50"/>
    </row>
    <row r="387" spans="1:7" ht="19.5" customHeight="1">
      <c r="A387" s="38" t="s">
        <v>1</v>
      </c>
      <c r="B387" s="40"/>
      <c r="C387" s="2"/>
      <c r="D387" s="2"/>
      <c r="E387" s="2"/>
      <c r="F387" s="2"/>
      <c r="G387" s="2"/>
    </row>
    <row r="388" spans="1:7" ht="19.5" customHeight="1">
      <c r="A388" s="33" t="s">
        <v>52</v>
      </c>
      <c r="B388" s="35" t="s">
        <v>2</v>
      </c>
      <c r="C388" s="36"/>
      <c r="D388" s="36"/>
      <c r="E388" s="36"/>
      <c r="F388" s="36"/>
      <c r="G388" s="37"/>
    </row>
    <row r="389" spans="1:7" ht="19.5" customHeight="1">
      <c r="A389" s="33" t="s">
        <v>53</v>
      </c>
      <c r="B389" s="9"/>
      <c r="C389" s="9"/>
      <c r="D389" s="9"/>
      <c r="E389" s="9"/>
      <c r="F389" s="9"/>
      <c r="G389" s="9"/>
    </row>
    <row r="390" spans="1:7" ht="19.5" customHeight="1">
      <c r="A390" s="2"/>
      <c r="B390" s="9" t="s">
        <v>3</v>
      </c>
      <c r="C390" s="10"/>
      <c r="D390" s="10"/>
      <c r="E390" s="38" t="s">
        <v>4</v>
      </c>
      <c r="F390" s="39"/>
      <c r="G390" s="40"/>
    </row>
    <row r="391" spans="1:7" ht="19.5" customHeight="1">
      <c r="A391" s="2"/>
      <c r="B391" s="5" t="s">
        <v>5</v>
      </c>
      <c r="C391" s="10" t="s">
        <v>6</v>
      </c>
      <c r="D391" s="10"/>
      <c r="E391" s="5" t="s">
        <v>5</v>
      </c>
      <c r="F391" s="41" t="s">
        <v>6</v>
      </c>
      <c r="G391" s="42"/>
    </row>
    <row r="392" spans="1:7" ht="19.5" customHeight="1">
      <c r="A392" s="2"/>
      <c r="B392" s="5" t="s">
        <v>7</v>
      </c>
      <c r="C392" s="5" t="s">
        <v>8</v>
      </c>
      <c r="D392" s="5" t="s">
        <v>9</v>
      </c>
      <c r="E392" s="5" t="s">
        <v>7</v>
      </c>
      <c r="F392" s="5" t="s">
        <v>8</v>
      </c>
      <c r="G392" s="5" t="s">
        <v>9</v>
      </c>
    </row>
    <row r="393" spans="1:7" ht="19.5" customHeight="1">
      <c r="A393" s="6" t="s">
        <v>38</v>
      </c>
      <c r="B393" s="7">
        <v>431</v>
      </c>
      <c r="C393" s="7">
        <v>10583</v>
      </c>
      <c r="D393" s="7">
        <v>14080</v>
      </c>
      <c r="E393" s="7">
        <v>5</v>
      </c>
      <c r="F393" s="7">
        <v>0</v>
      </c>
      <c r="G393" s="7">
        <v>323</v>
      </c>
    </row>
    <row r="394" spans="1:7" ht="19.5" customHeight="1">
      <c r="A394" s="6" t="s">
        <v>39</v>
      </c>
      <c r="B394" s="7">
        <v>862</v>
      </c>
      <c r="C394" s="7">
        <v>42294</v>
      </c>
      <c r="D394" s="7">
        <v>44049</v>
      </c>
      <c r="E394" s="7">
        <v>4741</v>
      </c>
      <c r="F394" s="7">
        <v>367991</v>
      </c>
      <c r="G394" s="7">
        <v>397994</v>
      </c>
    </row>
    <row r="395" spans="1:7" ht="19.5" customHeight="1">
      <c r="A395" s="6" t="s">
        <v>40</v>
      </c>
      <c r="B395" s="7">
        <v>320</v>
      </c>
      <c r="C395" s="7">
        <v>6690</v>
      </c>
      <c r="D395" s="7">
        <v>8462</v>
      </c>
      <c r="E395" s="7">
        <v>355</v>
      </c>
      <c r="F395" s="7">
        <v>21705</v>
      </c>
      <c r="G395" s="7">
        <v>25325</v>
      </c>
    </row>
    <row r="396" spans="1:7" ht="19.5" customHeight="1">
      <c r="A396" s="6" t="s">
        <v>41</v>
      </c>
      <c r="B396" s="7">
        <v>1184</v>
      </c>
      <c r="C396" s="7">
        <v>64271</v>
      </c>
      <c r="D396" s="7">
        <v>72720</v>
      </c>
      <c r="E396" s="7">
        <v>1138</v>
      </c>
      <c r="F396" s="7">
        <v>70553</v>
      </c>
      <c r="G396" s="7">
        <v>82992</v>
      </c>
    </row>
    <row r="397" spans="1:7" ht="19.5" customHeight="1">
      <c r="A397" s="6" t="s">
        <v>42</v>
      </c>
      <c r="B397" s="7">
        <v>106</v>
      </c>
      <c r="C397" s="7">
        <v>878</v>
      </c>
      <c r="D397" s="7">
        <v>1221</v>
      </c>
      <c r="E397" s="7">
        <v>14</v>
      </c>
      <c r="F397" s="7">
        <v>1143</v>
      </c>
      <c r="G397" s="7">
        <v>1122</v>
      </c>
    </row>
    <row r="398" spans="1:7" ht="19.5" customHeight="1">
      <c r="A398" s="6" t="s">
        <v>43</v>
      </c>
      <c r="B398" s="7">
        <v>162</v>
      </c>
      <c r="C398" s="7">
        <v>2648</v>
      </c>
      <c r="D398" s="7">
        <v>3389</v>
      </c>
      <c r="E398" s="7">
        <v>544</v>
      </c>
      <c r="F398" s="7">
        <v>30088</v>
      </c>
      <c r="G398" s="7">
        <v>40187</v>
      </c>
    </row>
    <row r="399" spans="1:7" ht="19.5" customHeight="1">
      <c r="A399" s="6" t="s">
        <v>44</v>
      </c>
      <c r="B399" s="7">
        <v>70</v>
      </c>
      <c r="C399" s="7">
        <v>848</v>
      </c>
      <c r="D399" s="7">
        <v>1101</v>
      </c>
      <c r="E399" s="7">
        <v>2</v>
      </c>
      <c r="F399" s="7">
        <v>0</v>
      </c>
      <c r="G399" s="7">
        <v>9</v>
      </c>
    </row>
    <row r="400" spans="1:7" ht="19.5" customHeight="1">
      <c r="A400" s="6" t="s">
        <v>45</v>
      </c>
      <c r="B400" s="7">
        <v>90</v>
      </c>
      <c r="C400" s="7">
        <v>1102</v>
      </c>
      <c r="D400" s="7">
        <v>1612</v>
      </c>
      <c r="E400" s="7">
        <v>0</v>
      </c>
      <c r="F400" s="7">
        <v>0</v>
      </c>
      <c r="G400" s="7">
        <v>0</v>
      </c>
    </row>
    <row r="401" spans="1:7" ht="19.5" customHeight="1">
      <c r="A401" s="6" t="s">
        <v>46</v>
      </c>
      <c r="B401" s="7">
        <v>465</v>
      </c>
      <c r="C401" s="7">
        <v>36264</v>
      </c>
      <c r="D401" s="7">
        <v>37486</v>
      </c>
      <c r="E401" s="7">
        <v>2172</v>
      </c>
      <c r="F401" s="7">
        <v>178649</v>
      </c>
      <c r="G401" s="7">
        <v>187336</v>
      </c>
    </row>
    <row r="402" spans="1:7" ht="19.5" customHeight="1">
      <c r="A402" s="6" t="s">
        <v>47</v>
      </c>
      <c r="B402" s="7">
        <v>500</v>
      </c>
      <c r="C402" s="7">
        <v>9193</v>
      </c>
      <c r="D402" s="7">
        <v>11738</v>
      </c>
      <c r="E402" s="7">
        <v>4</v>
      </c>
      <c r="F402" s="7">
        <v>58</v>
      </c>
      <c r="G402" s="7">
        <v>142</v>
      </c>
    </row>
    <row r="403" spans="1:7" ht="19.5" customHeight="1">
      <c r="A403" s="6" t="s">
        <v>48</v>
      </c>
      <c r="B403" s="7">
        <v>8027</v>
      </c>
      <c r="C403" s="7">
        <v>399599</v>
      </c>
      <c r="D403" s="7">
        <v>353631</v>
      </c>
      <c r="E403" s="7">
        <v>10670</v>
      </c>
      <c r="F403" s="7">
        <v>721847</v>
      </c>
      <c r="G403" s="7">
        <v>818472</v>
      </c>
    </row>
    <row r="404" spans="1:7" ht="19.5" customHeight="1">
      <c r="A404" s="1" t="s">
        <v>49</v>
      </c>
      <c r="B404" s="2">
        <f aca="true" t="shared" si="15" ref="B404:G404">SUM(B357:B384,B393:B403)</f>
        <v>19995</v>
      </c>
      <c r="C404" s="2">
        <f t="shared" si="15"/>
        <v>857869</v>
      </c>
      <c r="D404" s="2">
        <f t="shared" si="15"/>
        <v>857851</v>
      </c>
      <c r="E404" s="2">
        <f t="shared" si="15"/>
        <v>40735</v>
      </c>
      <c r="F404" s="2">
        <f t="shared" si="15"/>
        <v>2892184</v>
      </c>
      <c r="G404" s="2">
        <f t="shared" si="15"/>
        <v>3247682</v>
      </c>
    </row>
    <row r="405" spans="1:7" ht="19.5" customHeight="1">
      <c r="A405" s="21"/>
      <c r="B405" s="21"/>
      <c r="C405" s="21"/>
      <c r="D405" s="21"/>
      <c r="E405" s="21"/>
      <c r="F405" s="21"/>
      <c r="G405" s="21"/>
    </row>
    <row r="406" spans="1:7" ht="19.5" customHeight="1">
      <c r="A406" s="11" t="s">
        <v>50</v>
      </c>
      <c r="B406" s="21"/>
      <c r="C406" s="21"/>
      <c r="D406" s="21"/>
      <c r="E406" s="21"/>
      <c r="F406" s="21"/>
      <c r="G406" s="21"/>
    </row>
    <row r="407" spans="1:7" ht="19.5" customHeight="1">
      <c r="A407" s="12"/>
      <c r="B407" s="21"/>
      <c r="C407" s="21"/>
      <c r="D407" s="21"/>
      <c r="E407" s="21"/>
      <c r="F407" s="21"/>
      <c r="G407" s="21"/>
    </row>
    <row r="408" spans="1:7" ht="19.5" customHeight="1">
      <c r="A408" s="4" t="s">
        <v>59</v>
      </c>
      <c r="B408" s="2">
        <v>19880</v>
      </c>
      <c r="C408" s="2">
        <v>793556</v>
      </c>
      <c r="D408" s="2">
        <v>822765</v>
      </c>
      <c r="E408" s="2">
        <v>38245</v>
      </c>
      <c r="F408" s="2">
        <v>2617779</v>
      </c>
      <c r="G408" s="2">
        <v>2918750</v>
      </c>
    </row>
    <row r="409" spans="1:7" ht="19.5" customHeight="1">
      <c r="A409" s="4" t="s">
        <v>72</v>
      </c>
      <c r="B409" s="14">
        <f aca="true" t="shared" si="16" ref="B409:G409">SUM(B404)</f>
        <v>19995</v>
      </c>
      <c r="C409" s="14">
        <f t="shared" si="16"/>
        <v>857869</v>
      </c>
      <c r="D409" s="14">
        <f t="shared" si="16"/>
        <v>857851</v>
      </c>
      <c r="E409" s="14">
        <f t="shared" si="16"/>
        <v>40735</v>
      </c>
      <c r="F409" s="14">
        <f t="shared" si="16"/>
        <v>2892184</v>
      </c>
      <c r="G409" s="34">
        <f t="shared" si="16"/>
        <v>3247682</v>
      </c>
    </row>
    <row r="410" spans="1:7" ht="19.5" customHeight="1">
      <c r="A410" s="16" t="s">
        <v>51</v>
      </c>
      <c r="B410" s="17">
        <f aca="true" t="shared" si="17" ref="B410:G410">SUM((B409-B408)/B408*100)</f>
        <v>0.5784708249496981</v>
      </c>
      <c r="C410" s="17">
        <f t="shared" si="17"/>
        <v>8.104405990251475</v>
      </c>
      <c r="D410" s="17">
        <f t="shared" si="17"/>
        <v>4.264401135196563</v>
      </c>
      <c r="E410" s="17">
        <f t="shared" si="17"/>
        <v>6.510654987580076</v>
      </c>
      <c r="F410" s="17">
        <f t="shared" si="17"/>
        <v>10.482359282429876</v>
      </c>
      <c r="G410" s="17">
        <f t="shared" si="17"/>
        <v>11.269618843683084</v>
      </c>
    </row>
    <row r="411" spans="1:7" ht="19.5" customHeight="1">
      <c r="A411" s="13"/>
      <c r="B411" s="13"/>
      <c r="C411" s="13"/>
      <c r="D411" s="13"/>
      <c r="E411" s="13"/>
      <c r="F411" s="13"/>
      <c r="G411" s="13"/>
    </row>
    <row r="412" spans="1:7" ht="19.5" customHeight="1">
      <c r="A412" s="13"/>
      <c r="B412" s="13"/>
      <c r="C412" s="13"/>
      <c r="D412" s="13"/>
      <c r="E412" s="13"/>
      <c r="F412" s="13"/>
      <c r="G412" s="13"/>
    </row>
    <row r="413" spans="1:7" ht="19.5" customHeight="1">
      <c r="A413" s="13"/>
      <c r="B413" s="13"/>
      <c r="C413" s="13"/>
      <c r="D413" s="13"/>
      <c r="E413" s="13"/>
      <c r="F413" s="13"/>
      <c r="G413" s="13"/>
    </row>
    <row r="414" spans="1:7" ht="19.5" customHeight="1">
      <c r="A414" s="13"/>
      <c r="B414" s="13"/>
      <c r="C414" s="13"/>
      <c r="D414" s="13"/>
      <c r="E414" s="13"/>
      <c r="F414" s="13"/>
      <c r="G414" s="13"/>
    </row>
    <row r="415" spans="1:7" ht="19.5" customHeight="1">
      <c r="A415" s="13"/>
      <c r="B415" s="13"/>
      <c r="C415" s="13"/>
      <c r="D415" s="13"/>
      <c r="E415" s="13"/>
      <c r="F415" s="13"/>
      <c r="G415" s="13"/>
    </row>
    <row r="416" spans="1:7" ht="19.5" customHeight="1">
      <c r="A416" s="13"/>
      <c r="B416" s="13"/>
      <c r="C416" s="13"/>
      <c r="D416" s="13"/>
      <c r="E416" s="13"/>
      <c r="F416" s="13"/>
      <c r="G416" s="13"/>
    </row>
    <row r="417" spans="1:7" ht="19.5" customHeight="1">
      <c r="A417" s="13"/>
      <c r="B417" s="13"/>
      <c r="C417" s="13"/>
      <c r="D417" s="13"/>
      <c r="E417" s="13"/>
      <c r="F417" s="13"/>
      <c r="G417" s="13"/>
    </row>
    <row r="418" spans="1:7" ht="19.5" customHeight="1">
      <c r="A418" s="13"/>
      <c r="B418" s="13"/>
      <c r="C418" s="13"/>
      <c r="D418" s="13"/>
      <c r="E418" s="13"/>
      <c r="F418" s="13"/>
      <c r="G418" s="13"/>
    </row>
    <row r="419" spans="1:7" ht="19.5" customHeight="1">
      <c r="A419" s="13"/>
      <c r="B419" s="13"/>
      <c r="C419" s="13"/>
      <c r="D419" s="13"/>
      <c r="E419" s="13"/>
      <c r="F419" s="13"/>
      <c r="G419" s="13"/>
    </row>
    <row r="420" spans="1:7" ht="19.5" customHeight="1">
      <c r="A420" s="29"/>
      <c r="B420" s="30"/>
      <c r="C420" s="30"/>
      <c r="D420" s="30"/>
      <c r="E420" s="30"/>
      <c r="F420" s="30"/>
      <c r="G420" s="30"/>
    </row>
    <row r="421" spans="1:7" ht="19.5" customHeight="1">
      <c r="A421" s="1" t="s">
        <v>0</v>
      </c>
      <c r="B421" s="2"/>
      <c r="C421" s="2"/>
      <c r="D421" s="2"/>
      <c r="E421" s="48" t="s">
        <v>73</v>
      </c>
      <c r="F421" s="49"/>
      <c r="G421" s="50"/>
    </row>
    <row r="422" spans="1:7" ht="19.5" customHeight="1">
      <c r="A422" s="44" t="s">
        <v>1</v>
      </c>
      <c r="B422" s="45"/>
      <c r="C422" s="46"/>
      <c r="D422" s="2"/>
      <c r="E422" s="2"/>
      <c r="F422" s="2"/>
      <c r="G422" s="2"/>
    </row>
    <row r="423" spans="1:7" ht="19.5" customHeight="1">
      <c r="A423" s="33" t="s">
        <v>52</v>
      </c>
      <c r="B423" s="35" t="s">
        <v>2</v>
      </c>
      <c r="C423" s="36"/>
      <c r="D423" s="36"/>
      <c r="E423" s="36"/>
      <c r="F423" s="36"/>
      <c r="G423" s="37"/>
    </row>
    <row r="424" spans="1:7" ht="19.5" customHeight="1">
      <c r="A424" s="33" t="s">
        <v>53</v>
      </c>
      <c r="B424" s="38" t="s">
        <v>3</v>
      </c>
      <c r="C424" s="39"/>
      <c r="D424" s="40"/>
      <c r="E424" s="40" t="s">
        <v>4</v>
      </c>
      <c r="F424" s="47"/>
      <c r="G424" s="47"/>
    </row>
    <row r="425" spans="1:7" ht="19.5" customHeight="1">
      <c r="A425" s="2"/>
      <c r="B425" s="5" t="s">
        <v>5</v>
      </c>
      <c r="C425" s="41" t="s">
        <v>6</v>
      </c>
      <c r="D425" s="42"/>
      <c r="E425" s="5" t="s">
        <v>5</v>
      </c>
      <c r="F425" s="41" t="s">
        <v>6</v>
      </c>
      <c r="G425" s="42"/>
    </row>
    <row r="426" spans="1:7" ht="19.5" customHeight="1">
      <c r="A426" s="2"/>
      <c r="B426" s="5" t="s">
        <v>7</v>
      </c>
      <c r="C426" s="5" t="s">
        <v>8</v>
      </c>
      <c r="D426" s="5" t="s">
        <v>9</v>
      </c>
      <c r="E426" s="5" t="s">
        <v>7</v>
      </c>
      <c r="F426" s="5" t="s">
        <v>8</v>
      </c>
      <c r="G426" s="5" t="s">
        <v>9</v>
      </c>
    </row>
    <row r="427" spans="1:7" ht="19.5" customHeight="1">
      <c r="A427" s="6" t="s">
        <v>10</v>
      </c>
      <c r="B427" s="7">
        <v>7</v>
      </c>
      <c r="C427" s="7">
        <v>0</v>
      </c>
      <c r="D427" s="7">
        <v>0</v>
      </c>
      <c r="E427" s="7">
        <v>95</v>
      </c>
      <c r="F427" s="7">
        <v>4239</v>
      </c>
      <c r="G427" s="7">
        <v>7360</v>
      </c>
    </row>
    <row r="428" spans="1:7" ht="19.5" customHeight="1">
      <c r="A428" s="6" t="s">
        <v>11</v>
      </c>
      <c r="B428" s="7">
        <v>85</v>
      </c>
      <c r="C428" s="7">
        <v>252</v>
      </c>
      <c r="D428" s="7">
        <v>460</v>
      </c>
      <c r="E428" s="7">
        <v>294</v>
      </c>
      <c r="F428" s="7">
        <v>13485</v>
      </c>
      <c r="G428" s="7">
        <v>23749</v>
      </c>
    </row>
    <row r="429" spans="1:7" ht="19.5" customHeight="1">
      <c r="A429" s="6" t="s">
        <v>12</v>
      </c>
      <c r="B429">
        <v>199</v>
      </c>
      <c r="C429" s="7">
        <v>7083</v>
      </c>
      <c r="D429" s="7">
        <v>7525</v>
      </c>
      <c r="E429" s="7">
        <v>0</v>
      </c>
      <c r="F429" s="7">
        <v>0</v>
      </c>
      <c r="G429" s="7">
        <v>0</v>
      </c>
    </row>
    <row r="430" spans="1:7" ht="19.5" customHeight="1">
      <c r="A430" s="6" t="s">
        <v>13</v>
      </c>
      <c r="B430" s="7">
        <v>62</v>
      </c>
      <c r="C430" s="7">
        <v>386</v>
      </c>
      <c r="D430" s="7">
        <v>600</v>
      </c>
      <c r="E430" s="7">
        <v>0</v>
      </c>
      <c r="F430" s="7">
        <v>0</v>
      </c>
      <c r="G430" s="7">
        <v>0</v>
      </c>
    </row>
    <row r="431" spans="1:7" ht="19.5" customHeight="1">
      <c r="A431" s="6" t="s">
        <v>14</v>
      </c>
      <c r="B431" s="7">
        <v>0</v>
      </c>
      <c r="C431" s="7">
        <v>0</v>
      </c>
      <c r="D431" s="7">
        <v>0</v>
      </c>
      <c r="E431" s="7">
        <v>12</v>
      </c>
      <c r="F431" s="7">
        <v>373</v>
      </c>
      <c r="G431" s="7">
        <v>568</v>
      </c>
    </row>
    <row r="432" spans="1:7" ht="19.5" customHeight="1">
      <c r="A432" s="6" t="s">
        <v>15</v>
      </c>
      <c r="B432" s="7">
        <v>162</v>
      </c>
      <c r="C432" s="7">
        <v>2935</v>
      </c>
      <c r="D432" s="7">
        <v>3579</v>
      </c>
      <c r="E432" s="7">
        <v>607</v>
      </c>
      <c r="F432" s="7">
        <v>29780</v>
      </c>
      <c r="G432" s="7">
        <v>55213</v>
      </c>
    </row>
    <row r="433" spans="1:7" ht="19.5" customHeight="1">
      <c r="A433" s="6" t="s">
        <v>16</v>
      </c>
      <c r="B433" s="7">
        <v>993</v>
      </c>
      <c r="C433" s="7">
        <v>51478</v>
      </c>
      <c r="D433" s="7">
        <v>60534</v>
      </c>
      <c r="E433" s="7">
        <v>4708</v>
      </c>
      <c r="F433" s="7">
        <v>304883</v>
      </c>
      <c r="G433" s="7">
        <v>408866</v>
      </c>
    </row>
    <row r="434" spans="1:7" ht="19.5" customHeight="1">
      <c r="A434" s="6" t="s">
        <v>17</v>
      </c>
      <c r="B434" s="7">
        <v>1808</v>
      </c>
      <c r="C434" s="7">
        <v>99624</v>
      </c>
      <c r="D434" s="7">
        <v>97055</v>
      </c>
      <c r="E434" s="7">
        <v>2694</v>
      </c>
      <c r="F434" s="7">
        <v>159703</v>
      </c>
      <c r="G434" s="7">
        <v>196702</v>
      </c>
    </row>
    <row r="435" spans="1:7" ht="19.5" customHeight="1">
      <c r="A435" s="6" t="s">
        <v>18</v>
      </c>
      <c r="B435" s="7">
        <v>61</v>
      </c>
      <c r="C435" s="7">
        <v>1181</v>
      </c>
      <c r="D435" s="7">
        <v>1790</v>
      </c>
      <c r="E435" s="7">
        <v>0</v>
      </c>
      <c r="F435" s="7">
        <v>0</v>
      </c>
      <c r="G435" s="7">
        <v>0</v>
      </c>
    </row>
    <row r="436" spans="1:7" ht="19.5" customHeight="1">
      <c r="A436" s="6" t="s">
        <v>19</v>
      </c>
      <c r="B436" s="7">
        <v>124</v>
      </c>
      <c r="C436" s="7">
        <v>4098</v>
      </c>
      <c r="D436" s="7">
        <v>4329</v>
      </c>
      <c r="E436" s="7">
        <v>8</v>
      </c>
      <c r="F436" s="7">
        <v>485</v>
      </c>
      <c r="G436" s="7">
        <v>665</v>
      </c>
    </row>
    <row r="437" spans="1:7" ht="19.5" customHeight="1">
      <c r="A437" s="6" t="s">
        <v>20</v>
      </c>
      <c r="B437" s="7">
        <v>124</v>
      </c>
      <c r="C437" s="7">
        <v>3385</v>
      </c>
      <c r="D437" s="7">
        <v>3369</v>
      </c>
      <c r="E437" s="7">
        <v>143</v>
      </c>
      <c r="F437" s="7">
        <v>4509</v>
      </c>
      <c r="G437" s="7">
        <v>8857</v>
      </c>
    </row>
    <row r="438" spans="1:7" ht="19.5" customHeight="1">
      <c r="A438" s="6" t="s">
        <v>21</v>
      </c>
      <c r="B438" s="7">
        <v>48</v>
      </c>
      <c r="C438" s="7">
        <v>800</v>
      </c>
      <c r="D438" s="7">
        <v>1066</v>
      </c>
      <c r="E438" s="7">
        <v>191</v>
      </c>
      <c r="F438" s="7">
        <v>8278</v>
      </c>
      <c r="G438" s="7">
        <v>13180</v>
      </c>
    </row>
    <row r="439" spans="1:7" ht="19.5" customHeight="1">
      <c r="A439" s="6" t="s">
        <v>22</v>
      </c>
      <c r="B439" s="7">
        <v>68</v>
      </c>
      <c r="C439" s="7">
        <v>460</v>
      </c>
      <c r="D439" s="7">
        <v>597</v>
      </c>
      <c r="E439" s="7">
        <v>0</v>
      </c>
      <c r="F439" s="7">
        <v>0</v>
      </c>
      <c r="G439" s="7">
        <v>0</v>
      </c>
    </row>
    <row r="440" spans="1:7" ht="19.5" customHeight="1">
      <c r="A440" s="6" t="s">
        <v>23</v>
      </c>
      <c r="B440" s="7">
        <v>156</v>
      </c>
      <c r="C440" s="7">
        <v>1660</v>
      </c>
      <c r="D440" s="7">
        <v>2650</v>
      </c>
      <c r="E440" s="7">
        <v>70</v>
      </c>
      <c r="F440" s="7">
        <v>2073</v>
      </c>
      <c r="G440" s="7">
        <v>4900</v>
      </c>
    </row>
    <row r="441" spans="1:7" ht="19.5" customHeight="1">
      <c r="A441" s="6" t="s">
        <v>24</v>
      </c>
      <c r="B441" s="7">
        <v>17</v>
      </c>
      <c r="C441" s="7">
        <v>41</v>
      </c>
      <c r="D441" s="7">
        <v>66</v>
      </c>
      <c r="E441" s="7">
        <v>0</v>
      </c>
      <c r="F441" s="7">
        <v>0</v>
      </c>
      <c r="G441" s="7">
        <v>0</v>
      </c>
    </row>
    <row r="442" spans="1:7" ht="19.5" customHeight="1">
      <c r="A442" s="6" t="s">
        <v>25</v>
      </c>
      <c r="B442" s="7">
        <v>36</v>
      </c>
      <c r="C442" s="7">
        <v>163</v>
      </c>
      <c r="D442" s="7">
        <v>154</v>
      </c>
      <c r="E442" s="7">
        <v>0</v>
      </c>
      <c r="F442" s="7">
        <v>0</v>
      </c>
      <c r="G442" s="7">
        <v>0</v>
      </c>
    </row>
    <row r="443" spans="1:7" ht="19.5" customHeight="1">
      <c r="A443" s="6" t="s">
        <v>26</v>
      </c>
      <c r="B443" s="7">
        <v>26</v>
      </c>
      <c r="C443" s="7">
        <v>151</v>
      </c>
      <c r="D443" s="7">
        <v>180</v>
      </c>
      <c r="E443" s="7">
        <v>0</v>
      </c>
      <c r="F443" s="7">
        <v>0</v>
      </c>
      <c r="G443" s="7">
        <v>0</v>
      </c>
    </row>
    <row r="444" spans="1:7" ht="19.5" customHeight="1">
      <c r="A444" s="6" t="s">
        <v>27</v>
      </c>
      <c r="B444" s="7">
        <v>266</v>
      </c>
      <c r="C444" s="7">
        <v>10010</v>
      </c>
      <c r="D444" s="7">
        <v>12600</v>
      </c>
      <c r="E444" s="7">
        <v>1432</v>
      </c>
      <c r="F444" s="7">
        <v>77446</v>
      </c>
      <c r="G444" s="7">
        <v>120579</v>
      </c>
    </row>
    <row r="445" spans="1:7" ht="19.5" customHeight="1">
      <c r="A445" s="6" t="s">
        <v>28</v>
      </c>
      <c r="B445" s="7">
        <v>101</v>
      </c>
      <c r="C445" s="7">
        <v>1880</v>
      </c>
      <c r="D445" s="7">
        <v>2392</v>
      </c>
      <c r="E445" s="7">
        <v>196</v>
      </c>
      <c r="F445" s="7">
        <v>8471</v>
      </c>
      <c r="G445" s="7">
        <v>15919</v>
      </c>
    </row>
    <row r="446" spans="1:7" ht="19.5" customHeight="1">
      <c r="A446" s="6" t="s">
        <v>29</v>
      </c>
      <c r="B446" s="7">
        <v>26</v>
      </c>
      <c r="C446" s="7">
        <v>161</v>
      </c>
      <c r="D446" s="7">
        <v>197</v>
      </c>
      <c r="E446" s="7">
        <v>0</v>
      </c>
      <c r="F446" s="7">
        <v>0</v>
      </c>
      <c r="G446" s="7">
        <v>0</v>
      </c>
    </row>
    <row r="447" spans="1:7" ht="19.5" customHeight="1">
      <c r="A447" s="6" t="s">
        <v>30</v>
      </c>
      <c r="B447" s="7">
        <v>70</v>
      </c>
      <c r="C447" s="7">
        <v>901</v>
      </c>
      <c r="D447" s="7">
        <v>1289</v>
      </c>
      <c r="E447" s="7">
        <v>2</v>
      </c>
      <c r="F447" s="7">
        <v>0</v>
      </c>
      <c r="G447" s="7">
        <v>45</v>
      </c>
    </row>
    <row r="448" spans="1:7" ht="19.5" customHeight="1">
      <c r="A448" s="6" t="s">
        <v>31</v>
      </c>
      <c r="B448" s="7">
        <v>299</v>
      </c>
      <c r="C448" s="7">
        <v>8335</v>
      </c>
      <c r="D448" s="7">
        <v>10439</v>
      </c>
      <c r="E448" s="7">
        <v>1535</v>
      </c>
      <c r="F448" s="7">
        <v>91605</v>
      </c>
      <c r="G448" s="7">
        <v>134485</v>
      </c>
    </row>
    <row r="449" spans="1:7" ht="19.5" customHeight="1">
      <c r="A449" s="6" t="s">
        <v>32</v>
      </c>
      <c r="B449" s="7">
        <v>94</v>
      </c>
      <c r="C449" s="7">
        <v>720</v>
      </c>
      <c r="D449" s="7">
        <v>1001</v>
      </c>
      <c r="E449" s="7">
        <v>0</v>
      </c>
      <c r="F449" s="7">
        <v>0</v>
      </c>
      <c r="G449" s="7">
        <v>0</v>
      </c>
    </row>
    <row r="450" spans="1:7" ht="19.5" customHeight="1">
      <c r="A450" s="6" t="s">
        <v>33</v>
      </c>
      <c r="B450" s="7">
        <v>146</v>
      </c>
      <c r="C450" s="7">
        <v>2026</v>
      </c>
      <c r="D450" s="7">
        <v>2536</v>
      </c>
      <c r="E450" s="7">
        <v>12</v>
      </c>
      <c r="F450" s="7">
        <v>751</v>
      </c>
      <c r="G450" s="7">
        <v>1221</v>
      </c>
    </row>
    <row r="451" spans="1:7" ht="19.5" customHeight="1">
      <c r="A451" s="6" t="s">
        <v>34</v>
      </c>
      <c r="B451" s="7">
        <v>98</v>
      </c>
      <c r="C451" s="7">
        <v>1356</v>
      </c>
      <c r="D451" s="7">
        <v>1824</v>
      </c>
      <c r="E451" s="7">
        <v>0</v>
      </c>
      <c r="F451" s="7">
        <v>0</v>
      </c>
      <c r="G451" s="7">
        <v>0</v>
      </c>
    </row>
    <row r="452" spans="1:7" ht="19.5" customHeight="1">
      <c r="A452" s="6" t="s">
        <v>35</v>
      </c>
      <c r="B452" s="7">
        <v>354</v>
      </c>
      <c r="C452" s="7">
        <v>14997</v>
      </c>
      <c r="D452" s="7">
        <v>18642</v>
      </c>
      <c r="E452" s="7">
        <v>278</v>
      </c>
      <c r="F452" s="7">
        <v>11713</v>
      </c>
      <c r="G452" s="7">
        <v>18150</v>
      </c>
    </row>
    <row r="453" spans="1:7" ht="19.5" customHeight="1">
      <c r="A453" s="6" t="s">
        <v>36</v>
      </c>
      <c r="B453" s="7">
        <v>369</v>
      </c>
      <c r="C453" s="7">
        <v>12448</v>
      </c>
      <c r="D453" s="7">
        <v>14284</v>
      </c>
      <c r="E453" s="7">
        <v>29</v>
      </c>
      <c r="F453" s="7">
        <v>447</v>
      </c>
      <c r="G453" s="7">
        <v>1617</v>
      </c>
    </row>
    <row r="454" spans="1:7" ht="19.5" customHeight="1">
      <c r="A454" s="6" t="s">
        <v>37</v>
      </c>
      <c r="B454" s="7">
        <v>146</v>
      </c>
      <c r="C454" s="7">
        <v>1995</v>
      </c>
      <c r="D454" s="7">
        <v>2643</v>
      </c>
      <c r="E454" s="7">
        <v>0</v>
      </c>
      <c r="F454" s="7">
        <v>0</v>
      </c>
      <c r="G454" s="7">
        <v>0</v>
      </c>
    </row>
    <row r="455" spans="1:7" ht="19.5" customHeight="1">
      <c r="A455" s="4"/>
      <c r="B455" s="2"/>
      <c r="C455" s="43"/>
      <c r="D455" s="43"/>
      <c r="E455" s="2"/>
      <c r="F455" s="2"/>
      <c r="G455" s="2"/>
    </row>
    <row r="456" spans="1:7" ht="19.5" customHeight="1">
      <c r="A456" s="1" t="s">
        <v>0</v>
      </c>
      <c r="B456" s="2"/>
      <c r="C456" s="2"/>
      <c r="D456" s="2"/>
      <c r="E456" s="48" t="s">
        <v>73</v>
      </c>
      <c r="F456" s="49"/>
      <c r="G456" s="50"/>
    </row>
    <row r="457" spans="1:7" ht="19.5" customHeight="1">
      <c r="A457" s="38" t="s">
        <v>1</v>
      </c>
      <c r="B457" s="40"/>
      <c r="C457" s="2"/>
      <c r="D457" s="2"/>
      <c r="E457" s="2"/>
      <c r="F457" s="2"/>
      <c r="G457" s="2"/>
    </row>
    <row r="458" spans="1:7" ht="19.5" customHeight="1">
      <c r="A458" s="33" t="s">
        <v>52</v>
      </c>
      <c r="B458" s="35" t="s">
        <v>2</v>
      </c>
      <c r="C458" s="36"/>
      <c r="D458" s="36"/>
      <c r="E458" s="36"/>
      <c r="F458" s="36"/>
      <c r="G458" s="37"/>
    </row>
    <row r="459" spans="1:7" ht="19.5" customHeight="1">
      <c r="A459" s="33" t="s">
        <v>53</v>
      </c>
      <c r="B459" s="9"/>
      <c r="C459" s="9"/>
      <c r="D459" s="9"/>
      <c r="E459" s="9"/>
      <c r="F459" s="9"/>
      <c r="G459" s="9"/>
    </row>
    <row r="460" spans="1:7" ht="19.5" customHeight="1">
      <c r="A460" s="2"/>
      <c r="B460" s="9" t="s">
        <v>3</v>
      </c>
      <c r="C460" s="10"/>
      <c r="D460" s="10"/>
      <c r="E460" s="38" t="s">
        <v>4</v>
      </c>
      <c r="F460" s="39"/>
      <c r="G460" s="40"/>
    </row>
    <row r="461" spans="1:7" ht="19.5" customHeight="1">
      <c r="A461" s="2"/>
      <c r="B461" s="5" t="s">
        <v>5</v>
      </c>
      <c r="C461" s="10" t="s">
        <v>6</v>
      </c>
      <c r="D461" s="10"/>
      <c r="E461" s="5" t="s">
        <v>5</v>
      </c>
      <c r="F461" s="41" t="s">
        <v>6</v>
      </c>
      <c r="G461" s="42"/>
    </row>
    <row r="462" spans="1:7" ht="19.5" customHeight="1">
      <c r="A462" s="2"/>
      <c r="B462" s="5" t="s">
        <v>7</v>
      </c>
      <c r="C462" s="5" t="s">
        <v>8</v>
      </c>
      <c r="D462" s="5" t="s">
        <v>9</v>
      </c>
      <c r="E462" s="5" t="s">
        <v>7</v>
      </c>
      <c r="F462" s="5" t="s">
        <v>8</v>
      </c>
      <c r="G462" s="5" t="s">
        <v>9</v>
      </c>
    </row>
    <row r="463" spans="1:7" ht="19.5" customHeight="1">
      <c r="A463" s="6" t="s">
        <v>38</v>
      </c>
      <c r="B463" s="7">
        <v>266</v>
      </c>
      <c r="C463" s="7">
        <v>4523</v>
      </c>
      <c r="D463" s="7">
        <v>6888</v>
      </c>
      <c r="E463" s="7">
        <v>0</v>
      </c>
      <c r="F463" s="7">
        <v>0</v>
      </c>
      <c r="G463" s="7">
        <v>0</v>
      </c>
    </row>
    <row r="464" spans="1:7" ht="19.5" customHeight="1">
      <c r="A464" s="6" t="s">
        <v>39</v>
      </c>
      <c r="B464" s="7">
        <v>738</v>
      </c>
      <c r="C464" s="7">
        <v>35575</v>
      </c>
      <c r="D464" s="7">
        <v>41116</v>
      </c>
      <c r="E464" s="7">
        <v>3119</v>
      </c>
      <c r="F464" s="7">
        <v>197564</v>
      </c>
      <c r="G464" s="7">
        <v>276429</v>
      </c>
    </row>
    <row r="465" spans="1:7" ht="19.5" customHeight="1">
      <c r="A465" s="6" t="s">
        <v>40</v>
      </c>
      <c r="B465" s="7">
        <v>269</v>
      </c>
      <c r="C465" s="7">
        <v>4726</v>
      </c>
      <c r="D465" s="7">
        <v>6364</v>
      </c>
      <c r="E465" s="7">
        <v>100</v>
      </c>
      <c r="F465" s="7">
        <v>2893</v>
      </c>
      <c r="G465" s="7">
        <v>7301</v>
      </c>
    </row>
    <row r="466" spans="1:7" ht="19.5" customHeight="1">
      <c r="A466" s="6" t="s">
        <v>41</v>
      </c>
      <c r="B466" s="7">
        <v>1006</v>
      </c>
      <c r="C466" s="7">
        <v>49879</v>
      </c>
      <c r="D466" s="7">
        <v>62338</v>
      </c>
      <c r="E466" s="7">
        <v>487</v>
      </c>
      <c r="F466" s="7">
        <v>26897</v>
      </c>
      <c r="G466" s="7">
        <v>37292</v>
      </c>
    </row>
    <row r="467" spans="1:7" ht="19.5" customHeight="1">
      <c r="A467" s="6" t="s">
        <v>42</v>
      </c>
      <c r="B467" s="7">
        <v>86</v>
      </c>
      <c r="C467" s="7">
        <v>669</v>
      </c>
      <c r="D467" s="7">
        <v>962</v>
      </c>
      <c r="E467" s="7">
        <v>8</v>
      </c>
      <c r="F467" s="7">
        <v>304</v>
      </c>
      <c r="G467" s="7">
        <v>615</v>
      </c>
    </row>
    <row r="468" spans="1:7" ht="19.5" customHeight="1">
      <c r="A468" s="6" t="s">
        <v>43</v>
      </c>
      <c r="B468" s="7">
        <v>82</v>
      </c>
      <c r="C468" s="7">
        <v>877</v>
      </c>
      <c r="D468" s="7">
        <v>1317</v>
      </c>
      <c r="E468" s="7">
        <v>68</v>
      </c>
      <c r="F468" s="7">
        <v>1254</v>
      </c>
      <c r="G468" s="7">
        <v>4640</v>
      </c>
    </row>
    <row r="469" spans="1:7" ht="19.5" customHeight="1">
      <c r="A469" s="6" t="s">
        <v>44</v>
      </c>
      <c r="B469" s="7">
        <v>53</v>
      </c>
      <c r="C469" s="7">
        <v>300</v>
      </c>
      <c r="D469" s="7">
        <v>419</v>
      </c>
      <c r="E469" s="7">
        <v>0</v>
      </c>
      <c r="F469" s="7">
        <v>0</v>
      </c>
      <c r="G469" s="7">
        <v>0</v>
      </c>
    </row>
    <row r="470" spans="1:7" ht="19.5" customHeight="1">
      <c r="A470" s="6" t="s">
        <v>45</v>
      </c>
      <c r="B470" s="7">
        <v>56</v>
      </c>
      <c r="C470" s="7">
        <v>619</v>
      </c>
      <c r="D470" s="7">
        <v>1106</v>
      </c>
      <c r="E470" s="7">
        <v>0</v>
      </c>
      <c r="F470" s="7">
        <v>0</v>
      </c>
      <c r="G470" s="7">
        <v>0</v>
      </c>
    </row>
    <row r="471" spans="1:7" ht="19.5" customHeight="1">
      <c r="A471" s="6" t="s">
        <v>46</v>
      </c>
      <c r="B471" s="7">
        <v>457</v>
      </c>
      <c r="C471" s="7">
        <v>34360</v>
      </c>
      <c r="D471" s="7">
        <v>36449</v>
      </c>
      <c r="E471" s="7">
        <v>1439</v>
      </c>
      <c r="F471" s="7">
        <v>88618</v>
      </c>
      <c r="G471" s="7">
        <v>127376</v>
      </c>
    </row>
    <row r="472" spans="1:7" ht="19.5" customHeight="1">
      <c r="A472" s="6" t="s">
        <v>47</v>
      </c>
      <c r="B472" s="7">
        <v>371</v>
      </c>
      <c r="C472" s="7">
        <v>7783</v>
      </c>
      <c r="D472" s="7">
        <v>9126</v>
      </c>
      <c r="E472" s="7">
        <v>0</v>
      </c>
      <c r="F472" s="7">
        <v>0</v>
      </c>
      <c r="G472" s="7">
        <v>0</v>
      </c>
    </row>
    <row r="473" spans="1:7" ht="19.5" customHeight="1">
      <c r="A473" s="6" t="s">
        <v>48</v>
      </c>
      <c r="B473" s="7">
        <v>6988</v>
      </c>
      <c r="C473" s="7">
        <v>372622</v>
      </c>
      <c r="D473" s="7">
        <v>322435</v>
      </c>
      <c r="E473" s="7">
        <v>9571</v>
      </c>
      <c r="F473" s="7">
        <v>617604</v>
      </c>
      <c r="G473" s="7">
        <v>728041</v>
      </c>
    </row>
    <row r="474" spans="1:7" ht="19.5" customHeight="1">
      <c r="A474" s="1" t="s">
        <v>49</v>
      </c>
      <c r="B474" s="2">
        <f aca="true" t="shared" si="18" ref="B474:G474">SUM(B427:B454,B463:B473)</f>
        <v>16317</v>
      </c>
      <c r="C474" s="2">
        <f t="shared" si="18"/>
        <v>740459</v>
      </c>
      <c r="D474" s="2">
        <f t="shared" si="18"/>
        <v>740321</v>
      </c>
      <c r="E474" s="2">
        <f t="shared" si="18"/>
        <v>27098</v>
      </c>
      <c r="F474" s="2">
        <f t="shared" si="18"/>
        <v>1653375</v>
      </c>
      <c r="G474" s="2">
        <f t="shared" si="18"/>
        <v>2193770</v>
      </c>
    </row>
    <row r="475" spans="1:7" ht="19.5" customHeight="1">
      <c r="A475" s="21"/>
      <c r="B475" s="21"/>
      <c r="C475" s="21"/>
      <c r="D475" s="21"/>
      <c r="E475" s="21"/>
      <c r="F475" s="21"/>
      <c r="G475" s="21"/>
    </row>
    <row r="476" spans="1:7" ht="19.5" customHeight="1">
      <c r="A476" s="11" t="s">
        <v>50</v>
      </c>
      <c r="B476" s="21"/>
      <c r="C476" s="21"/>
      <c r="D476" s="21"/>
      <c r="E476" s="21"/>
      <c r="F476" s="21"/>
      <c r="G476" s="21"/>
    </row>
    <row r="477" spans="1:7" ht="19.5" customHeight="1">
      <c r="A477" s="12"/>
      <c r="B477" s="21"/>
      <c r="C477" s="21"/>
      <c r="D477" s="21"/>
      <c r="E477" s="21"/>
      <c r="F477" s="21"/>
      <c r="G477" s="21"/>
    </row>
    <row r="478" spans="1:7" ht="19.5" customHeight="1">
      <c r="A478" s="4" t="s">
        <v>60</v>
      </c>
      <c r="B478" s="2">
        <v>14339</v>
      </c>
      <c r="C478" s="2">
        <v>631325</v>
      </c>
      <c r="D478" s="2">
        <v>655433</v>
      </c>
      <c r="E478" s="2">
        <v>25034</v>
      </c>
      <c r="F478" s="2">
        <v>1422784</v>
      </c>
      <c r="G478" s="2">
        <v>1920213</v>
      </c>
    </row>
    <row r="479" spans="1:7" ht="19.5" customHeight="1">
      <c r="A479" s="4" t="s">
        <v>73</v>
      </c>
      <c r="B479" s="14">
        <f aca="true" t="shared" si="19" ref="B479:G479">SUM(B474)</f>
        <v>16317</v>
      </c>
      <c r="C479" s="14">
        <f t="shared" si="19"/>
        <v>740459</v>
      </c>
      <c r="D479" s="14">
        <f t="shared" si="19"/>
        <v>740321</v>
      </c>
      <c r="E479" s="14">
        <f t="shared" si="19"/>
        <v>27098</v>
      </c>
      <c r="F479" s="14">
        <f t="shared" si="19"/>
        <v>1653375</v>
      </c>
      <c r="G479" s="14">
        <f t="shared" si="19"/>
        <v>2193770</v>
      </c>
    </row>
    <row r="480" spans="1:7" ht="19.5" customHeight="1">
      <c r="A480" s="16" t="s">
        <v>51</v>
      </c>
      <c r="B480" s="17">
        <f aca="true" t="shared" si="20" ref="B480:G480">SUM((B479-B478)/B478*100)</f>
        <v>13.794546342143803</v>
      </c>
      <c r="C480" s="17">
        <f t="shared" si="20"/>
        <v>17.286500613788462</v>
      </c>
      <c r="D480" s="17">
        <f t="shared" si="20"/>
        <v>12.951438209550023</v>
      </c>
      <c r="E480" s="17">
        <f t="shared" si="20"/>
        <v>8.2447870895582</v>
      </c>
      <c r="F480" s="17">
        <f t="shared" si="20"/>
        <v>16.207027911474967</v>
      </c>
      <c r="G480" s="17">
        <f t="shared" si="20"/>
        <v>14.246179981075016</v>
      </c>
    </row>
    <row r="481" spans="1:7" ht="19.5" customHeight="1">
      <c r="A481" s="19"/>
      <c r="B481" s="18"/>
      <c r="C481" s="18"/>
      <c r="D481" s="18"/>
      <c r="E481" s="18"/>
      <c r="F481" s="18"/>
      <c r="G481" s="18"/>
    </row>
    <row r="482" spans="1:7" ht="19.5" customHeight="1">
      <c r="A482" s="19"/>
      <c r="B482" s="18"/>
      <c r="C482" s="18"/>
      <c r="D482" s="18"/>
      <c r="E482" s="18"/>
      <c r="F482" s="18"/>
      <c r="G482" s="18"/>
    </row>
    <row r="483" spans="1:7" ht="19.5" customHeight="1">
      <c r="A483" s="19"/>
      <c r="B483" s="18"/>
      <c r="C483" s="18"/>
      <c r="D483" s="18"/>
      <c r="E483" s="18"/>
      <c r="F483" s="18"/>
      <c r="G483" s="18"/>
    </row>
    <row r="484" spans="1:7" ht="19.5" customHeight="1">
      <c r="A484" s="19"/>
      <c r="B484" s="18"/>
      <c r="C484" s="18"/>
      <c r="D484" s="18"/>
      <c r="E484" s="18"/>
      <c r="F484" s="18"/>
      <c r="G484" s="18"/>
    </row>
    <row r="485" spans="1:7" ht="19.5" customHeight="1">
      <c r="A485" s="19"/>
      <c r="B485" s="18"/>
      <c r="C485" s="18"/>
      <c r="D485" s="18"/>
      <c r="E485" s="18"/>
      <c r="F485" s="18"/>
      <c r="G485" s="18"/>
    </row>
    <row r="486" spans="1:7" ht="19.5" customHeight="1">
      <c r="A486" s="19"/>
      <c r="B486" s="18"/>
      <c r="C486" s="18"/>
      <c r="D486" s="18"/>
      <c r="E486" s="18"/>
      <c r="F486" s="18"/>
      <c r="G486" s="18"/>
    </row>
    <row r="487" spans="1:7" ht="19.5" customHeight="1">
      <c r="A487" s="19"/>
      <c r="B487" s="18"/>
      <c r="C487" s="18"/>
      <c r="D487" s="18"/>
      <c r="E487" s="18"/>
      <c r="F487" s="18"/>
      <c r="G487" s="18"/>
    </row>
    <row r="488" spans="1:7" ht="19.5" customHeight="1">
      <c r="A488" s="19"/>
      <c r="B488" s="18"/>
      <c r="C488" s="18"/>
      <c r="D488" s="18"/>
      <c r="E488" s="18"/>
      <c r="F488" s="18"/>
      <c r="G488" s="18"/>
    </row>
    <row r="489" spans="1:7" ht="19.5" customHeight="1">
      <c r="A489" s="19"/>
      <c r="B489" s="18"/>
      <c r="C489" s="18"/>
      <c r="D489" s="18"/>
      <c r="E489" s="18"/>
      <c r="F489" s="18"/>
      <c r="G489" s="18"/>
    </row>
    <row r="490" spans="1:7" ht="19.5" customHeight="1">
      <c r="A490" s="29"/>
      <c r="B490" s="30"/>
      <c r="C490" s="30"/>
      <c r="D490" s="30"/>
      <c r="E490" s="30"/>
      <c r="F490" s="30"/>
      <c r="G490" s="30"/>
    </row>
    <row r="491" spans="1:7" ht="19.5" customHeight="1">
      <c r="A491" s="1" t="s">
        <v>0</v>
      </c>
      <c r="B491" s="2"/>
      <c r="C491" s="2"/>
      <c r="D491" s="2"/>
      <c r="E491" s="48" t="s">
        <v>74</v>
      </c>
      <c r="F491" s="49"/>
      <c r="G491" s="50"/>
    </row>
    <row r="492" spans="1:7" ht="19.5" customHeight="1">
      <c r="A492" s="44" t="s">
        <v>1</v>
      </c>
      <c r="B492" s="45"/>
      <c r="C492" s="46"/>
      <c r="D492" s="2"/>
      <c r="E492" s="2"/>
      <c r="F492" s="2"/>
      <c r="G492" s="2"/>
    </row>
    <row r="493" spans="1:7" ht="19.5" customHeight="1">
      <c r="A493" s="33" t="s">
        <v>52</v>
      </c>
      <c r="B493" s="35" t="s">
        <v>2</v>
      </c>
      <c r="C493" s="36"/>
      <c r="D493" s="36"/>
      <c r="E493" s="36"/>
      <c r="F493" s="36"/>
      <c r="G493" s="37"/>
    </row>
    <row r="494" spans="1:7" ht="19.5" customHeight="1">
      <c r="A494" s="33" t="s">
        <v>53</v>
      </c>
      <c r="B494" s="38" t="s">
        <v>3</v>
      </c>
      <c r="C494" s="39"/>
      <c r="D494" s="40"/>
      <c r="E494" s="40" t="s">
        <v>4</v>
      </c>
      <c r="F494" s="47"/>
      <c r="G494" s="47"/>
    </row>
    <row r="495" spans="1:7" ht="19.5" customHeight="1">
      <c r="A495" s="2"/>
      <c r="B495" s="5" t="s">
        <v>5</v>
      </c>
      <c r="C495" s="41" t="s">
        <v>6</v>
      </c>
      <c r="D495" s="42"/>
      <c r="E495" s="5" t="s">
        <v>5</v>
      </c>
      <c r="F495" s="41" t="s">
        <v>6</v>
      </c>
      <c r="G495" s="42"/>
    </row>
    <row r="496" spans="1:7" ht="19.5" customHeight="1">
      <c r="A496" s="2"/>
      <c r="B496" s="5" t="s">
        <v>7</v>
      </c>
      <c r="C496" s="5" t="s">
        <v>8</v>
      </c>
      <c r="D496" s="5" t="s">
        <v>9</v>
      </c>
      <c r="E496" s="5" t="s">
        <v>7</v>
      </c>
      <c r="F496" s="5" t="s">
        <v>8</v>
      </c>
      <c r="G496" s="5" t="s">
        <v>9</v>
      </c>
    </row>
    <row r="497" spans="1:7" ht="19.5" customHeight="1">
      <c r="A497" s="6" t="s">
        <v>10</v>
      </c>
      <c r="B497" s="7">
        <v>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</row>
    <row r="498" spans="1:7" ht="19.5" customHeight="1">
      <c r="A498" s="6" t="s">
        <v>11</v>
      </c>
      <c r="B498" s="7">
        <v>68</v>
      </c>
      <c r="C498" s="7">
        <v>58</v>
      </c>
      <c r="D498" s="7">
        <v>66</v>
      </c>
      <c r="E498" s="7">
        <v>2</v>
      </c>
      <c r="F498" s="7">
        <v>0</v>
      </c>
      <c r="G498" s="7">
        <v>0</v>
      </c>
    </row>
    <row r="499" spans="1:7" ht="19.5" customHeight="1">
      <c r="A499" s="6" t="s">
        <v>12</v>
      </c>
      <c r="B499">
        <v>196</v>
      </c>
      <c r="C499" s="7">
        <v>6398</v>
      </c>
      <c r="D499" s="7">
        <v>6819</v>
      </c>
      <c r="E499" s="7">
        <v>2</v>
      </c>
      <c r="F499" s="7">
        <v>16</v>
      </c>
      <c r="G499" s="7">
        <v>15</v>
      </c>
    </row>
    <row r="500" spans="1:7" ht="19.5" customHeight="1">
      <c r="A500" s="6" t="s">
        <v>13</v>
      </c>
      <c r="B500" s="7">
        <v>42</v>
      </c>
      <c r="C500" s="7">
        <v>160</v>
      </c>
      <c r="D500" s="7">
        <v>214</v>
      </c>
      <c r="E500" s="7">
        <v>0</v>
      </c>
      <c r="F500" s="7">
        <v>0</v>
      </c>
      <c r="G500" s="7">
        <v>0</v>
      </c>
    </row>
    <row r="501" spans="1:7" ht="19.5" customHeight="1">
      <c r="A501" s="6" t="s">
        <v>14</v>
      </c>
      <c r="B501" s="7">
        <v>4</v>
      </c>
      <c r="C501" s="7">
        <v>32</v>
      </c>
      <c r="D501" s="7">
        <v>47</v>
      </c>
      <c r="E501" s="7">
        <v>0</v>
      </c>
      <c r="F501" s="7">
        <v>0</v>
      </c>
      <c r="G501" s="7">
        <v>0</v>
      </c>
    </row>
    <row r="502" spans="1:7" ht="19.5" customHeight="1">
      <c r="A502" s="6" t="s">
        <v>15</v>
      </c>
      <c r="B502" s="7">
        <v>117</v>
      </c>
      <c r="C502" s="7">
        <v>1237</v>
      </c>
      <c r="D502" s="7">
        <v>1332</v>
      </c>
      <c r="E502" s="7">
        <v>4</v>
      </c>
      <c r="F502" s="7">
        <v>63</v>
      </c>
      <c r="G502" s="7">
        <v>284</v>
      </c>
    </row>
    <row r="503" spans="1:7" ht="19.5" customHeight="1">
      <c r="A503" s="6" t="s">
        <v>16</v>
      </c>
      <c r="B503" s="7">
        <v>915</v>
      </c>
      <c r="C503" s="7">
        <v>45975</v>
      </c>
      <c r="D503" s="7">
        <v>52977</v>
      </c>
      <c r="E503" s="7">
        <v>433</v>
      </c>
      <c r="F503" s="7">
        <v>11049</v>
      </c>
      <c r="G503" s="7">
        <v>37007</v>
      </c>
    </row>
    <row r="504" spans="1:7" ht="19.5" customHeight="1">
      <c r="A504" s="6" t="s">
        <v>17</v>
      </c>
      <c r="B504" s="7">
        <v>1549</v>
      </c>
      <c r="C504" s="7">
        <v>91691</v>
      </c>
      <c r="D504" s="7">
        <v>90514</v>
      </c>
      <c r="E504" s="7">
        <v>1359</v>
      </c>
      <c r="F504" s="7">
        <v>82355</v>
      </c>
      <c r="G504" s="7">
        <v>103112</v>
      </c>
    </row>
    <row r="505" spans="1:7" ht="19.5" customHeight="1">
      <c r="A505" s="6" t="s">
        <v>18</v>
      </c>
      <c r="B505" s="7">
        <v>39</v>
      </c>
      <c r="C505" s="7">
        <v>816</v>
      </c>
      <c r="D505" s="7">
        <v>1071</v>
      </c>
      <c r="E505" s="7">
        <v>0</v>
      </c>
      <c r="F505" s="7">
        <v>0</v>
      </c>
      <c r="G505" s="7">
        <v>0</v>
      </c>
    </row>
    <row r="506" spans="1:7" ht="19.5" customHeight="1">
      <c r="A506" s="6" t="s">
        <v>19</v>
      </c>
      <c r="B506" s="7">
        <v>102</v>
      </c>
      <c r="C506" s="7">
        <v>3515</v>
      </c>
      <c r="D506" s="7">
        <v>3517</v>
      </c>
      <c r="E506" s="7">
        <v>0</v>
      </c>
      <c r="F506" s="7">
        <v>0</v>
      </c>
      <c r="G506" s="7">
        <v>0</v>
      </c>
    </row>
    <row r="507" spans="1:7" ht="19.5" customHeight="1">
      <c r="A507" s="6" t="s">
        <v>20</v>
      </c>
      <c r="B507" s="7">
        <v>109</v>
      </c>
      <c r="C507" s="7">
        <v>3242</v>
      </c>
      <c r="D507" s="7">
        <v>3058</v>
      </c>
      <c r="E507" s="7">
        <v>18</v>
      </c>
      <c r="F507" s="7">
        <v>410</v>
      </c>
      <c r="G507" s="7">
        <v>729</v>
      </c>
    </row>
    <row r="508" spans="1:7" ht="19.5" customHeight="1">
      <c r="A508" s="6" t="s">
        <v>21</v>
      </c>
      <c r="B508" s="7">
        <v>34</v>
      </c>
      <c r="C508" s="7">
        <v>519</v>
      </c>
      <c r="D508" s="7">
        <v>618</v>
      </c>
      <c r="E508" s="7">
        <v>24</v>
      </c>
      <c r="F508" s="7">
        <v>1007</v>
      </c>
      <c r="G508" s="7">
        <v>1720</v>
      </c>
    </row>
    <row r="509" spans="1:7" ht="19.5" customHeight="1">
      <c r="A509" s="6" t="s">
        <v>22</v>
      </c>
      <c r="B509" s="7">
        <v>44</v>
      </c>
      <c r="C509" s="7">
        <v>305</v>
      </c>
      <c r="D509" s="7">
        <v>309</v>
      </c>
      <c r="E509" s="7">
        <v>0</v>
      </c>
      <c r="F509" s="7">
        <v>0</v>
      </c>
      <c r="G509" s="7">
        <v>0</v>
      </c>
    </row>
    <row r="510" spans="1:7" ht="19.5" customHeight="1">
      <c r="A510" s="6" t="s">
        <v>23</v>
      </c>
      <c r="B510" s="7">
        <v>112</v>
      </c>
      <c r="C510" s="7">
        <v>1411</v>
      </c>
      <c r="D510" s="7">
        <v>1459</v>
      </c>
      <c r="E510" s="7">
        <v>0</v>
      </c>
      <c r="F510" s="7">
        <v>0</v>
      </c>
      <c r="G510" s="7">
        <v>0</v>
      </c>
    </row>
    <row r="511" spans="1:7" ht="19.5" customHeight="1">
      <c r="A511" s="6" t="s">
        <v>24</v>
      </c>
      <c r="B511" s="7">
        <v>13</v>
      </c>
      <c r="C511" s="7">
        <v>49</v>
      </c>
      <c r="D511" s="7">
        <v>54</v>
      </c>
      <c r="E511" s="7">
        <v>0</v>
      </c>
      <c r="F511" s="7">
        <v>0</v>
      </c>
      <c r="G511" s="7">
        <v>0</v>
      </c>
    </row>
    <row r="512" spans="1:7" ht="19.5" customHeight="1">
      <c r="A512" s="6" t="s">
        <v>25</v>
      </c>
      <c r="B512" s="7">
        <v>24</v>
      </c>
      <c r="C512" s="7">
        <v>52</v>
      </c>
      <c r="D512" s="7">
        <v>67</v>
      </c>
      <c r="E512" s="7">
        <v>0</v>
      </c>
      <c r="F512" s="7">
        <v>0</v>
      </c>
      <c r="G512" s="7">
        <v>0</v>
      </c>
    </row>
    <row r="513" spans="1:7" ht="19.5" customHeight="1">
      <c r="A513" s="6" t="s">
        <v>26</v>
      </c>
      <c r="B513" s="7">
        <v>30</v>
      </c>
      <c r="C513" s="7">
        <v>220</v>
      </c>
      <c r="D513" s="7">
        <v>251</v>
      </c>
      <c r="E513" s="7">
        <v>2</v>
      </c>
      <c r="F513" s="7">
        <v>131</v>
      </c>
      <c r="G513" s="7">
        <v>0</v>
      </c>
    </row>
    <row r="514" spans="1:7" ht="19.5" customHeight="1">
      <c r="A514" s="6" t="s">
        <v>27</v>
      </c>
      <c r="B514" s="7">
        <v>326</v>
      </c>
      <c r="C514" s="7">
        <v>10149</v>
      </c>
      <c r="D514" s="7">
        <v>11464</v>
      </c>
      <c r="E514" s="7">
        <v>73</v>
      </c>
      <c r="F514" s="7">
        <v>809</v>
      </c>
      <c r="G514" s="7">
        <v>2863</v>
      </c>
    </row>
    <row r="515" spans="1:7" ht="19.5" customHeight="1">
      <c r="A515" s="6" t="s">
        <v>28</v>
      </c>
      <c r="B515" s="7">
        <v>78</v>
      </c>
      <c r="C515" s="7">
        <v>973</v>
      </c>
      <c r="D515" s="7">
        <v>1145</v>
      </c>
      <c r="E515" s="7">
        <v>9</v>
      </c>
      <c r="F515" s="7">
        <v>94</v>
      </c>
      <c r="G515" s="7">
        <v>304</v>
      </c>
    </row>
    <row r="516" spans="1:7" ht="19.5" customHeight="1">
      <c r="A516" s="6" t="s">
        <v>29</v>
      </c>
      <c r="B516" s="7">
        <v>26</v>
      </c>
      <c r="C516" s="7">
        <v>137</v>
      </c>
      <c r="D516" s="7">
        <v>137</v>
      </c>
      <c r="E516" s="7">
        <v>0</v>
      </c>
      <c r="F516" s="7">
        <v>0</v>
      </c>
      <c r="G516" s="7">
        <v>0</v>
      </c>
    </row>
    <row r="517" spans="1:7" ht="19.5" customHeight="1">
      <c r="A517" s="6" t="s">
        <v>30</v>
      </c>
      <c r="B517" s="7">
        <v>36</v>
      </c>
      <c r="C517" s="7">
        <v>421</v>
      </c>
      <c r="D517" s="7">
        <v>524</v>
      </c>
      <c r="E517" s="7">
        <v>0</v>
      </c>
      <c r="F517" s="7">
        <v>0</v>
      </c>
      <c r="G517" s="7">
        <v>0</v>
      </c>
    </row>
    <row r="518" spans="1:7" ht="19.5" customHeight="1">
      <c r="A518" s="6" t="s">
        <v>31</v>
      </c>
      <c r="B518" s="7">
        <v>305</v>
      </c>
      <c r="C518" s="7">
        <v>8024</v>
      </c>
      <c r="D518" s="7">
        <v>10300</v>
      </c>
      <c r="E518" s="7">
        <v>42</v>
      </c>
      <c r="F518" s="7">
        <v>78</v>
      </c>
      <c r="G518" s="7">
        <v>3472</v>
      </c>
    </row>
    <row r="519" spans="1:7" ht="19.5" customHeight="1">
      <c r="A519" s="6" t="s">
        <v>32</v>
      </c>
      <c r="B519" s="7">
        <v>58</v>
      </c>
      <c r="C519" s="7">
        <v>370</v>
      </c>
      <c r="D519" s="7">
        <v>552</v>
      </c>
      <c r="E519" s="7">
        <v>0</v>
      </c>
      <c r="F519" s="7">
        <v>0</v>
      </c>
      <c r="G519" s="7">
        <v>0</v>
      </c>
    </row>
    <row r="520" spans="1:7" ht="19.5" customHeight="1">
      <c r="A520" s="6" t="s">
        <v>33</v>
      </c>
      <c r="B520" s="7">
        <v>144</v>
      </c>
      <c r="C520" s="7">
        <v>1773</v>
      </c>
      <c r="D520" s="7">
        <v>2000</v>
      </c>
      <c r="E520" s="7">
        <v>0</v>
      </c>
      <c r="F520" s="7">
        <v>0</v>
      </c>
      <c r="G520" s="7">
        <v>0</v>
      </c>
    </row>
    <row r="521" spans="1:7" ht="19.5" customHeight="1">
      <c r="A521" s="6" t="s">
        <v>34</v>
      </c>
      <c r="B521" s="7">
        <v>90</v>
      </c>
      <c r="C521" s="7">
        <v>839</v>
      </c>
      <c r="D521" s="7">
        <v>1203</v>
      </c>
      <c r="E521" s="7">
        <v>0</v>
      </c>
      <c r="F521" s="7">
        <v>0</v>
      </c>
      <c r="G521" s="7">
        <v>0</v>
      </c>
    </row>
    <row r="522" spans="1:7" ht="19.5" customHeight="1">
      <c r="A522" s="6" t="s">
        <v>35</v>
      </c>
      <c r="B522" s="7">
        <v>52</v>
      </c>
      <c r="C522" s="7">
        <v>1366</v>
      </c>
      <c r="D522" s="7">
        <v>1704</v>
      </c>
      <c r="E522" s="7">
        <v>3</v>
      </c>
      <c r="F522" s="7">
        <v>0</v>
      </c>
      <c r="G522" s="7">
        <v>144</v>
      </c>
    </row>
    <row r="523" spans="1:7" ht="19.5" customHeight="1">
      <c r="A523" s="6" t="s">
        <v>36</v>
      </c>
      <c r="B523" s="7">
        <v>341</v>
      </c>
      <c r="C523" s="7">
        <v>11388</v>
      </c>
      <c r="D523" s="7">
        <v>12204</v>
      </c>
      <c r="E523" s="7">
        <v>6</v>
      </c>
      <c r="F523" s="7">
        <v>36</v>
      </c>
      <c r="G523" s="7">
        <v>27</v>
      </c>
    </row>
    <row r="524" spans="1:7" ht="19.5" customHeight="1">
      <c r="A524" s="6" t="s">
        <v>37</v>
      </c>
      <c r="B524" s="7">
        <v>90</v>
      </c>
      <c r="C524" s="7">
        <v>983</v>
      </c>
      <c r="D524" s="7">
        <v>1492</v>
      </c>
      <c r="E524" s="7">
        <v>0</v>
      </c>
      <c r="F524" s="7">
        <v>0</v>
      </c>
      <c r="G524" s="7">
        <v>0</v>
      </c>
    </row>
    <row r="525" spans="1:7" ht="19.5" customHeight="1">
      <c r="A525" s="4"/>
      <c r="B525" s="2"/>
      <c r="C525" s="43"/>
      <c r="D525" s="43"/>
      <c r="E525" s="2"/>
      <c r="F525" s="2"/>
      <c r="G525" s="2"/>
    </row>
    <row r="526" spans="1:7" ht="19.5" customHeight="1">
      <c r="A526" s="1" t="s">
        <v>0</v>
      </c>
      <c r="B526" s="2"/>
      <c r="C526" s="2"/>
      <c r="D526" s="2"/>
      <c r="E526" s="48" t="s">
        <v>74</v>
      </c>
      <c r="F526" s="49"/>
      <c r="G526" s="50"/>
    </row>
    <row r="527" spans="1:7" ht="19.5" customHeight="1">
      <c r="A527" s="38" t="s">
        <v>1</v>
      </c>
      <c r="B527" s="40"/>
      <c r="C527" s="2"/>
      <c r="D527" s="2"/>
      <c r="E527" s="2"/>
      <c r="F527" s="2"/>
      <c r="G527" s="2"/>
    </row>
    <row r="528" spans="1:7" ht="19.5" customHeight="1">
      <c r="A528" s="33" t="s">
        <v>52</v>
      </c>
      <c r="B528" s="35" t="s">
        <v>2</v>
      </c>
      <c r="C528" s="36"/>
      <c r="D528" s="36"/>
      <c r="E528" s="36"/>
      <c r="F528" s="36"/>
      <c r="G528" s="37"/>
    </row>
    <row r="529" spans="1:7" ht="19.5" customHeight="1">
      <c r="A529" s="33" t="s">
        <v>53</v>
      </c>
      <c r="B529" s="9"/>
      <c r="C529" s="9"/>
      <c r="D529" s="9"/>
      <c r="E529" s="9"/>
      <c r="F529" s="9"/>
      <c r="G529" s="9"/>
    </row>
    <row r="530" spans="1:7" ht="19.5" customHeight="1">
      <c r="A530" s="2"/>
      <c r="B530" s="9" t="s">
        <v>3</v>
      </c>
      <c r="C530" s="10"/>
      <c r="D530" s="10"/>
      <c r="E530" s="38" t="s">
        <v>4</v>
      </c>
      <c r="F530" s="39"/>
      <c r="G530" s="40"/>
    </row>
    <row r="531" spans="1:7" ht="19.5" customHeight="1">
      <c r="A531" s="2"/>
      <c r="B531" s="5" t="s">
        <v>5</v>
      </c>
      <c r="C531" s="10" t="s">
        <v>6</v>
      </c>
      <c r="D531" s="10"/>
      <c r="E531" s="5" t="s">
        <v>5</v>
      </c>
      <c r="F531" s="41" t="s">
        <v>6</v>
      </c>
      <c r="G531" s="42"/>
    </row>
    <row r="532" spans="1:7" ht="19.5" customHeight="1">
      <c r="A532" s="2"/>
      <c r="B532" s="5" t="s">
        <v>7</v>
      </c>
      <c r="C532" s="5" t="s">
        <v>8</v>
      </c>
      <c r="D532" s="5" t="s">
        <v>9</v>
      </c>
      <c r="E532" s="5" t="s">
        <v>7</v>
      </c>
      <c r="F532" s="5" t="s">
        <v>8</v>
      </c>
      <c r="G532" s="5" t="s">
        <v>9</v>
      </c>
    </row>
    <row r="533" spans="1:7" ht="19.5" customHeight="1">
      <c r="A533" s="6" t="s">
        <v>38</v>
      </c>
      <c r="B533" s="7">
        <v>122</v>
      </c>
      <c r="C533" s="7">
        <v>1992</v>
      </c>
      <c r="D533" s="7">
        <v>3112</v>
      </c>
      <c r="E533" s="7">
        <v>0</v>
      </c>
      <c r="F533" s="7">
        <v>0</v>
      </c>
      <c r="G533" s="7">
        <v>0</v>
      </c>
    </row>
    <row r="534" spans="1:7" ht="19.5" customHeight="1">
      <c r="A534" s="6" t="s">
        <v>39</v>
      </c>
      <c r="B534" s="7">
        <v>572</v>
      </c>
      <c r="C534" s="7">
        <v>28491</v>
      </c>
      <c r="D534" s="7">
        <v>33777</v>
      </c>
      <c r="E534" s="7">
        <v>146</v>
      </c>
      <c r="F534" s="7">
        <v>606</v>
      </c>
      <c r="G534" s="7">
        <v>12322</v>
      </c>
    </row>
    <row r="535" spans="1:7" ht="19.5" customHeight="1">
      <c r="A535" s="6" t="s">
        <v>40</v>
      </c>
      <c r="B535" s="7">
        <v>228</v>
      </c>
      <c r="C535" s="7">
        <v>4621</v>
      </c>
      <c r="D535" s="7">
        <v>5242</v>
      </c>
      <c r="E535" s="7">
        <v>0</v>
      </c>
      <c r="F535" s="7">
        <v>0</v>
      </c>
      <c r="G535" s="7">
        <v>0</v>
      </c>
    </row>
    <row r="536" spans="1:7" ht="19.5" customHeight="1">
      <c r="A536" s="6" t="s">
        <v>41</v>
      </c>
      <c r="B536" s="7">
        <v>385</v>
      </c>
      <c r="C536" s="7">
        <v>20919</v>
      </c>
      <c r="D536" s="7">
        <v>25123</v>
      </c>
      <c r="E536" s="7">
        <v>27</v>
      </c>
      <c r="F536" s="7">
        <v>566</v>
      </c>
      <c r="G536" s="7">
        <v>1985</v>
      </c>
    </row>
    <row r="537" spans="1:7" ht="19.5" customHeight="1">
      <c r="A537" s="6" t="s">
        <v>42</v>
      </c>
      <c r="B537" s="7">
        <v>78</v>
      </c>
      <c r="C537" s="7">
        <v>655</v>
      </c>
      <c r="D537" s="7">
        <v>665</v>
      </c>
      <c r="E537" s="7">
        <v>0</v>
      </c>
      <c r="F537" s="7">
        <v>0</v>
      </c>
      <c r="G537" s="7">
        <v>0</v>
      </c>
    </row>
    <row r="538" spans="1:7" ht="19.5" customHeight="1">
      <c r="A538" s="6" t="s">
        <v>43</v>
      </c>
      <c r="B538" s="7">
        <v>43</v>
      </c>
      <c r="C538" s="7">
        <v>488</v>
      </c>
      <c r="D538" s="7">
        <v>546</v>
      </c>
      <c r="E538" s="7">
        <v>0</v>
      </c>
      <c r="F538" s="7">
        <v>0</v>
      </c>
      <c r="G538" s="7">
        <v>0</v>
      </c>
    </row>
    <row r="539" spans="1:7" ht="19.5" customHeight="1">
      <c r="A539" s="6" t="s">
        <v>44</v>
      </c>
      <c r="B539" s="7">
        <v>53</v>
      </c>
      <c r="C539" s="7">
        <v>164</v>
      </c>
      <c r="D539" s="7">
        <v>201</v>
      </c>
      <c r="E539" s="7">
        <v>0</v>
      </c>
      <c r="F539" s="7">
        <v>0</v>
      </c>
      <c r="G539" s="7">
        <v>0</v>
      </c>
    </row>
    <row r="540" spans="1:7" ht="19.5" customHeight="1">
      <c r="A540" s="6" t="s">
        <v>45</v>
      </c>
      <c r="B540" s="7">
        <v>52</v>
      </c>
      <c r="C540" s="7">
        <v>381</v>
      </c>
      <c r="D540" s="7">
        <v>653</v>
      </c>
      <c r="E540" s="7">
        <v>0</v>
      </c>
      <c r="F540" s="7">
        <v>0</v>
      </c>
      <c r="G540" s="7">
        <v>0</v>
      </c>
    </row>
    <row r="541" spans="1:7" ht="19.5" customHeight="1">
      <c r="A541" s="6" t="s">
        <v>46</v>
      </c>
      <c r="B541" s="7">
        <v>322</v>
      </c>
      <c r="C541" s="7">
        <v>22875</v>
      </c>
      <c r="D541" s="7">
        <v>25246</v>
      </c>
      <c r="E541" s="7">
        <v>38</v>
      </c>
      <c r="F541" s="7">
        <v>247</v>
      </c>
      <c r="G541" s="7">
        <v>3164</v>
      </c>
    </row>
    <row r="542" spans="1:7" ht="19.5" customHeight="1">
      <c r="A542" s="6" t="s">
        <v>47</v>
      </c>
      <c r="B542" s="7">
        <v>316</v>
      </c>
      <c r="C542" s="7">
        <v>6767</v>
      </c>
      <c r="D542" s="7">
        <v>7293</v>
      </c>
      <c r="E542" s="7">
        <v>0</v>
      </c>
      <c r="F542" s="7">
        <v>0</v>
      </c>
      <c r="G542" s="7">
        <v>0</v>
      </c>
    </row>
    <row r="543" spans="1:7" ht="19.5" customHeight="1">
      <c r="A543" s="6" t="s">
        <v>48</v>
      </c>
      <c r="B543" s="7">
        <v>4935</v>
      </c>
      <c r="C543" s="7">
        <v>252617</v>
      </c>
      <c r="D543" s="7">
        <v>225498</v>
      </c>
      <c r="E543" s="7">
        <v>7403</v>
      </c>
      <c r="F543" s="7">
        <v>448584</v>
      </c>
      <c r="G543" s="7">
        <v>510400</v>
      </c>
    </row>
    <row r="544" spans="1:7" ht="19.5" customHeight="1">
      <c r="A544" s="1" t="s">
        <v>49</v>
      </c>
      <c r="B544" s="32">
        <f aca="true" t="shared" si="21" ref="B544:G544">SUM(B497:B524,B533:B543)</f>
        <v>12050</v>
      </c>
      <c r="C544" s="32">
        <f t="shared" si="21"/>
        <v>532073</v>
      </c>
      <c r="D544" s="32">
        <f t="shared" si="21"/>
        <v>532454</v>
      </c>
      <c r="E544" s="32">
        <f t="shared" si="21"/>
        <v>9591</v>
      </c>
      <c r="F544" s="32">
        <f t="shared" si="21"/>
        <v>546051</v>
      </c>
      <c r="G544" s="32">
        <f t="shared" si="21"/>
        <v>677548</v>
      </c>
    </row>
    <row r="545" spans="1:7" ht="19.5" customHeight="1">
      <c r="A545" s="21"/>
      <c r="B545" s="21"/>
      <c r="C545" s="21"/>
      <c r="D545" s="21"/>
      <c r="E545" s="21"/>
      <c r="F545" s="21"/>
      <c r="G545" s="21"/>
    </row>
    <row r="546" spans="1:7" ht="19.5" customHeight="1">
      <c r="A546" s="11" t="s">
        <v>50</v>
      </c>
      <c r="B546" s="21"/>
      <c r="C546" s="21"/>
      <c r="D546" s="21"/>
      <c r="E546" s="21"/>
      <c r="F546" s="21"/>
      <c r="G546" s="21"/>
    </row>
    <row r="547" spans="1:7" ht="19.5" customHeight="1">
      <c r="A547" s="12"/>
      <c r="B547" s="21"/>
      <c r="C547" s="21"/>
      <c r="D547" s="21"/>
      <c r="E547" s="21"/>
      <c r="F547" s="21"/>
      <c r="G547" s="21"/>
    </row>
    <row r="548" spans="1:7" ht="19.5" customHeight="1">
      <c r="A548" s="4" t="s">
        <v>61</v>
      </c>
      <c r="B548" s="14">
        <v>11984</v>
      </c>
      <c r="C548" s="14">
        <v>529104</v>
      </c>
      <c r="D548" s="14">
        <v>542521</v>
      </c>
      <c r="E548" s="14">
        <v>8604</v>
      </c>
      <c r="F548" s="14">
        <v>491490</v>
      </c>
      <c r="G548" s="14">
        <v>560006</v>
      </c>
    </row>
    <row r="549" spans="1:7" ht="19.5" customHeight="1">
      <c r="A549" s="4" t="s">
        <v>74</v>
      </c>
      <c r="B549" s="14">
        <f aca="true" t="shared" si="22" ref="B549:G549">SUM(B544)</f>
        <v>12050</v>
      </c>
      <c r="C549" s="14">
        <f t="shared" si="22"/>
        <v>532073</v>
      </c>
      <c r="D549" s="14">
        <f t="shared" si="22"/>
        <v>532454</v>
      </c>
      <c r="E549" s="14">
        <f t="shared" si="22"/>
        <v>9591</v>
      </c>
      <c r="F549" s="14">
        <f t="shared" si="22"/>
        <v>546051</v>
      </c>
      <c r="G549" s="14">
        <f t="shared" si="22"/>
        <v>677548</v>
      </c>
    </row>
    <row r="550" spans="1:7" ht="19.5" customHeight="1">
      <c r="A550" s="16" t="s">
        <v>51</v>
      </c>
      <c r="B550" s="17">
        <f aca="true" t="shared" si="23" ref="B550:G550">SUM((B549-B548)/B548*100)</f>
        <v>0.5507343124165555</v>
      </c>
      <c r="C550" s="17">
        <f t="shared" si="23"/>
        <v>0.5611373189391877</v>
      </c>
      <c r="D550" s="17">
        <f t="shared" si="23"/>
        <v>-1.8555963732279488</v>
      </c>
      <c r="E550" s="17">
        <f t="shared" si="23"/>
        <v>11.471408647140864</v>
      </c>
      <c r="F550" s="17">
        <f t="shared" si="23"/>
        <v>11.101141427089056</v>
      </c>
      <c r="G550" s="17">
        <f t="shared" si="23"/>
        <v>20.989417970521746</v>
      </c>
    </row>
    <row r="551" spans="1:7" ht="19.5" customHeight="1">
      <c r="A551" s="19"/>
      <c r="B551" s="18"/>
      <c r="C551" s="18"/>
      <c r="D551" s="18"/>
      <c r="E551" s="18"/>
      <c r="F551" s="18"/>
      <c r="G551" s="18"/>
    </row>
    <row r="552" spans="1:7" ht="19.5" customHeight="1">
      <c r="A552" s="19"/>
      <c r="B552" s="18"/>
      <c r="C552" s="18"/>
      <c r="D552" s="18"/>
      <c r="E552" s="18"/>
      <c r="F552" s="18"/>
      <c r="G552" s="18"/>
    </row>
    <row r="553" spans="1:7" ht="19.5" customHeight="1">
      <c r="A553" s="19"/>
      <c r="B553" s="18"/>
      <c r="C553" s="18"/>
      <c r="D553" s="18"/>
      <c r="E553" s="18"/>
      <c r="F553" s="18"/>
      <c r="G553" s="18"/>
    </row>
    <row r="554" spans="1:7" ht="19.5" customHeight="1">
      <c r="A554" s="19"/>
      <c r="B554" s="18"/>
      <c r="C554" s="18"/>
      <c r="D554" s="18"/>
      <c r="E554" s="18"/>
      <c r="F554" s="18"/>
      <c r="G554" s="18"/>
    </row>
    <row r="555" spans="1:7" ht="19.5" customHeight="1">
      <c r="A555" s="19"/>
      <c r="B555" s="18"/>
      <c r="C555" s="18"/>
      <c r="D555" s="18"/>
      <c r="E555" s="18"/>
      <c r="F555" s="18"/>
      <c r="G555" s="18"/>
    </row>
    <row r="556" spans="1:7" ht="19.5" customHeight="1">
      <c r="A556" s="19"/>
      <c r="B556" s="18"/>
      <c r="C556" s="18"/>
      <c r="D556" s="18"/>
      <c r="E556" s="18"/>
      <c r="F556" s="18"/>
      <c r="G556" s="18"/>
    </row>
    <row r="557" spans="1:7" ht="19.5" customHeight="1">
      <c r="A557" s="19"/>
      <c r="B557" s="18"/>
      <c r="C557" s="18"/>
      <c r="D557" s="18"/>
      <c r="E557" s="18"/>
      <c r="F557" s="18"/>
      <c r="G557" s="18"/>
    </row>
    <row r="558" spans="1:7" ht="19.5" customHeight="1">
      <c r="A558" s="19"/>
      <c r="B558" s="18"/>
      <c r="C558" s="18"/>
      <c r="D558" s="18"/>
      <c r="E558" s="18"/>
      <c r="F558" s="18"/>
      <c r="G558" s="18"/>
    </row>
    <row r="559" spans="1:7" ht="19.5" customHeight="1">
      <c r="A559" s="29"/>
      <c r="B559" s="30"/>
      <c r="C559" s="30"/>
      <c r="D559" s="30"/>
      <c r="E559" s="30"/>
      <c r="F559" s="30"/>
      <c r="G559" s="30"/>
    </row>
    <row r="560" spans="1:7" ht="19.5" customHeight="1">
      <c r="A560" s="1" t="s">
        <v>0</v>
      </c>
      <c r="B560" s="2"/>
      <c r="C560" s="2"/>
      <c r="D560" s="2"/>
      <c r="E560" s="48" t="s">
        <v>75</v>
      </c>
      <c r="F560" s="49"/>
      <c r="G560" s="50"/>
    </row>
    <row r="561" spans="1:7" ht="19.5" customHeight="1">
      <c r="A561" s="44" t="s">
        <v>1</v>
      </c>
      <c r="B561" s="45"/>
      <c r="C561" s="46"/>
      <c r="D561" s="2"/>
      <c r="E561" s="2"/>
      <c r="F561" s="2"/>
      <c r="G561" s="2"/>
    </row>
    <row r="562" spans="1:7" ht="19.5" customHeight="1">
      <c r="A562" s="33" t="s">
        <v>52</v>
      </c>
      <c r="B562" s="35" t="s">
        <v>2</v>
      </c>
      <c r="C562" s="36"/>
      <c r="D562" s="36"/>
      <c r="E562" s="36"/>
      <c r="F562" s="36"/>
      <c r="G562" s="37"/>
    </row>
    <row r="563" spans="1:7" ht="19.5" customHeight="1">
      <c r="A563" s="33" t="s">
        <v>53</v>
      </c>
      <c r="B563" s="38" t="s">
        <v>3</v>
      </c>
      <c r="C563" s="39"/>
      <c r="D563" s="40"/>
      <c r="E563" s="40" t="s">
        <v>4</v>
      </c>
      <c r="F563" s="47"/>
      <c r="G563" s="47"/>
    </row>
    <row r="564" spans="1:7" ht="19.5" customHeight="1">
      <c r="A564" s="2"/>
      <c r="B564" s="5" t="s">
        <v>5</v>
      </c>
      <c r="C564" s="41" t="s">
        <v>6</v>
      </c>
      <c r="D564" s="42"/>
      <c r="E564" s="5" t="s">
        <v>5</v>
      </c>
      <c r="F564" s="41" t="s">
        <v>6</v>
      </c>
      <c r="G564" s="42"/>
    </row>
    <row r="565" spans="1:7" ht="19.5" customHeight="1">
      <c r="A565" s="2"/>
      <c r="B565" s="5" t="s">
        <v>7</v>
      </c>
      <c r="C565" s="5" t="s">
        <v>8</v>
      </c>
      <c r="D565" s="5" t="s">
        <v>9</v>
      </c>
      <c r="E565" s="5" t="s">
        <v>7</v>
      </c>
      <c r="F565" s="5" t="s">
        <v>8</v>
      </c>
      <c r="G565" s="5" t="s">
        <v>9</v>
      </c>
    </row>
    <row r="566" spans="1:7" ht="19.5" customHeight="1">
      <c r="A566" s="6" t="s">
        <v>10</v>
      </c>
      <c r="B566" s="7"/>
      <c r="C566" s="7"/>
      <c r="D566" s="7"/>
      <c r="E566" s="7"/>
      <c r="F566" s="7"/>
      <c r="G566" s="7"/>
    </row>
    <row r="567" spans="1:7" ht="19.5" customHeight="1">
      <c r="A567" s="6" t="s">
        <v>11</v>
      </c>
      <c r="B567" s="7"/>
      <c r="C567" s="7"/>
      <c r="D567" s="7"/>
      <c r="E567" s="7"/>
      <c r="F567" s="7"/>
      <c r="G567" s="7"/>
    </row>
    <row r="568" spans="1:7" ht="19.5" customHeight="1">
      <c r="A568" s="6" t="s">
        <v>12</v>
      </c>
      <c r="C568" s="7"/>
      <c r="D568" s="7"/>
      <c r="E568" s="7"/>
      <c r="F568" s="7"/>
      <c r="G568" s="7"/>
    </row>
    <row r="569" spans="1:7" ht="19.5" customHeight="1">
      <c r="A569" s="6" t="s">
        <v>13</v>
      </c>
      <c r="B569" s="7"/>
      <c r="C569" s="7"/>
      <c r="D569" s="7"/>
      <c r="E569" s="7"/>
      <c r="F569" s="7"/>
      <c r="G569" s="7"/>
    </row>
    <row r="570" spans="1:7" ht="19.5" customHeight="1">
      <c r="A570" s="6" t="s">
        <v>14</v>
      </c>
      <c r="B570" s="7"/>
      <c r="C570" s="7"/>
      <c r="D570" s="7"/>
      <c r="E570" s="7"/>
      <c r="F570" s="7"/>
      <c r="G570" s="7"/>
    </row>
    <row r="571" spans="1:7" ht="19.5" customHeight="1">
      <c r="A571" s="6" t="s">
        <v>15</v>
      </c>
      <c r="B571" s="7"/>
      <c r="C571" s="7"/>
      <c r="D571" s="7"/>
      <c r="E571" s="7"/>
      <c r="F571" s="7"/>
      <c r="G571" s="7"/>
    </row>
    <row r="572" spans="1:7" ht="19.5" customHeight="1">
      <c r="A572" s="6" t="s">
        <v>16</v>
      </c>
      <c r="B572" s="7"/>
      <c r="C572" s="7"/>
      <c r="D572" s="7"/>
      <c r="E572" s="7"/>
      <c r="F572" s="7"/>
      <c r="G572" s="7"/>
    </row>
    <row r="573" spans="1:7" ht="19.5" customHeight="1">
      <c r="A573" s="6" t="s">
        <v>17</v>
      </c>
      <c r="B573" s="7"/>
      <c r="C573" s="7"/>
      <c r="D573" s="7"/>
      <c r="E573" s="7"/>
      <c r="F573" s="7"/>
      <c r="G573" s="7"/>
    </row>
    <row r="574" spans="1:7" ht="19.5" customHeight="1">
      <c r="A574" s="6" t="s">
        <v>18</v>
      </c>
      <c r="B574" s="7"/>
      <c r="C574" s="7"/>
      <c r="D574" s="7"/>
      <c r="E574" s="7"/>
      <c r="F574" s="7"/>
      <c r="G574" s="7"/>
    </row>
    <row r="575" spans="1:7" ht="19.5" customHeight="1">
      <c r="A575" s="6" t="s">
        <v>19</v>
      </c>
      <c r="B575" s="7"/>
      <c r="C575" s="7"/>
      <c r="D575" s="7"/>
      <c r="E575" s="7"/>
      <c r="F575" s="7"/>
      <c r="G575" s="7"/>
    </row>
    <row r="576" spans="1:7" ht="19.5" customHeight="1">
      <c r="A576" s="6" t="s">
        <v>20</v>
      </c>
      <c r="B576" s="7"/>
      <c r="C576" s="7"/>
      <c r="D576" s="7"/>
      <c r="E576" s="7"/>
      <c r="F576" s="7"/>
      <c r="G576" s="7"/>
    </row>
    <row r="577" spans="1:7" ht="19.5" customHeight="1">
      <c r="A577" s="6" t="s">
        <v>21</v>
      </c>
      <c r="B577" s="7"/>
      <c r="C577" s="7"/>
      <c r="D577" s="7"/>
      <c r="E577" s="7"/>
      <c r="F577" s="7"/>
      <c r="G577" s="7"/>
    </row>
    <row r="578" spans="1:7" ht="19.5" customHeight="1">
      <c r="A578" s="6" t="s">
        <v>22</v>
      </c>
      <c r="B578" s="7"/>
      <c r="C578" s="7"/>
      <c r="D578" s="7"/>
      <c r="E578" s="7"/>
      <c r="F578" s="7"/>
      <c r="G578" s="7"/>
    </row>
    <row r="579" spans="1:7" ht="19.5" customHeight="1">
      <c r="A579" s="6" t="s">
        <v>23</v>
      </c>
      <c r="B579" s="7"/>
      <c r="C579" s="7"/>
      <c r="D579" s="7"/>
      <c r="E579" s="7"/>
      <c r="F579" s="7"/>
      <c r="G579" s="7"/>
    </row>
    <row r="580" spans="1:7" ht="19.5" customHeight="1">
      <c r="A580" s="6" t="s">
        <v>24</v>
      </c>
      <c r="B580" s="7"/>
      <c r="C580" s="7"/>
      <c r="D580" s="7"/>
      <c r="E580" s="7"/>
      <c r="F580" s="7"/>
      <c r="G580" s="7"/>
    </row>
    <row r="581" spans="1:7" ht="19.5" customHeight="1">
      <c r="A581" s="6" t="s">
        <v>25</v>
      </c>
      <c r="B581" s="7"/>
      <c r="C581" s="7"/>
      <c r="D581" s="7"/>
      <c r="E581" s="7"/>
      <c r="F581" s="7"/>
      <c r="G581" s="7"/>
    </row>
    <row r="582" spans="1:7" ht="19.5" customHeight="1">
      <c r="A582" s="6" t="s">
        <v>26</v>
      </c>
      <c r="B582" s="7"/>
      <c r="C582" s="7"/>
      <c r="D582" s="7"/>
      <c r="E582" s="7"/>
      <c r="F582" s="7"/>
      <c r="G582" s="7"/>
    </row>
    <row r="583" spans="1:7" ht="19.5" customHeight="1">
      <c r="A583" s="6" t="s">
        <v>27</v>
      </c>
      <c r="B583" s="7"/>
      <c r="C583" s="7"/>
      <c r="D583" s="7"/>
      <c r="E583" s="7"/>
      <c r="F583" s="7"/>
      <c r="G583" s="7"/>
    </row>
    <row r="584" spans="1:7" ht="19.5" customHeight="1">
      <c r="A584" s="6" t="s">
        <v>28</v>
      </c>
      <c r="B584" s="7"/>
      <c r="C584" s="7"/>
      <c r="D584" s="7"/>
      <c r="E584" s="7"/>
      <c r="F584" s="7"/>
      <c r="G584" s="7"/>
    </row>
    <row r="585" spans="1:7" ht="19.5" customHeight="1">
      <c r="A585" s="6" t="s">
        <v>29</v>
      </c>
      <c r="B585" s="7"/>
      <c r="C585" s="7"/>
      <c r="D585" s="7"/>
      <c r="E585" s="7"/>
      <c r="F585" s="7"/>
      <c r="G585" s="7"/>
    </row>
    <row r="586" spans="1:7" ht="19.5" customHeight="1">
      <c r="A586" s="6" t="s">
        <v>30</v>
      </c>
      <c r="B586" s="7"/>
      <c r="C586" s="7"/>
      <c r="D586" s="7"/>
      <c r="E586" s="7"/>
      <c r="F586" s="7"/>
      <c r="G586" s="7"/>
    </row>
    <row r="587" spans="1:7" ht="19.5" customHeight="1">
      <c r="A587" s="6" t="s">
        <v>31</v>
      </c>
      <c r="B587" s="7"/>
      <c r="C587" s="7"/>
      <c r="D587" s="7"/>
      <c r="E587" s="7"/>
      <c r="F587" s="7"/>
      <c r="G587" s="7"/>
    </row>
    <row r="588" spans="1:7" ht="19.5" customHeight="1">
      <c r="A588" s="6" t="s">
        <v>32</v>
      </c>
      <c r="B588" s="7"/>
      <c r="C588" s="7"/>
      <c r="D588" s="7"/>
      <c r="E588" s="7"/>
      <c r="F588" s="7"/>
      <c r="G588" s="7"/>
    </row>
    <row r="589" spans="1:7" ht="19.5" customHeight="1">
      <c r="A589" s="6" t="s">
        <v>33</v>
      </c>
      <c r="B589" s="7"/>
      <c r="C589" s="7"/>
      <c r="D589" s="7"/>
      <c r="E589" s="7"/>
      <c r="F589" s="7"/>
      <c r="G589" s="7"/>
    </row>
    <row r="590" spans="1:7" ht="19.5" customHeight="1">
      <c r="A590" s="6" t="s">
        <v>34</v>
      </c>
      <c r="B590" s="7"/>
      <c r="C590" s="7"/>
      <c r="D590" s="7"/>
      <c r="E590" s="7"/>
      <c r="F590" s="7"/>
      <c r="G590" s="7"/>
    </row>
    <row r="591" spans="1:7" ht="19.5" customHeight="1">
      <c r="A591" s="6" t="s">
        <v>35</v>
      </c>
      <c r="B591" s="7"/>
      <c r="C591" s="7"/>
      <c r="D591" s="7"/>
      <c r="E591" s="7"/>
      <c r="F591" s="7"/>
      <c r="G591" s="7"/>
    </row>
    <row r="592" spans="1:7" ht="19.5" customHeight="1">
      <c r="A592" s="6" t="s">
        <v>36</v>
      </c>
      <c r="B592" s="7"/>
      <c r="C592" s="7"/>
      <c r="D592" s="7"/>
      <c r="E592" s="7"/>
      <c r="F592" s="7"/>
      <c r="G592" s="7"/>
    </row>
    <row r="593" spans="1:7" ht="19.5" customHeight="1">
      <c r="A593" s="6" t="s">
        <v>37</v>
      </c>
      <c r="B593" s="7"/>
      <c r="C593" s="7"/>
      <c r="D593" s="7"/>
      <c r="E593" s="7"/>
      <c r="F593" s="7"/>
      <c r="G593" s="7"/>
    </row>
    <row r="594" spans="1:7" ht="19.5" customHeight="1">
      <c r="A594" s="4"/>
      <c r="B594" s="2"/>
      <c r="C594" s="43"/>
      <c r="D594" s="43"/>
      <c r="E594" s="2"/>
      <c r="F594" s="2"/>
      <c r="G594" s="2"/>
    </row>
    <row r="595" spans="1:7" ht="19.5" customHeight="1">
      <c r="A595" s="1" t="s">
        <v>0</v>
      </c>
      <c r="B595" s="2"/>
      <c r="C595" s="2"/>
      <c r="D595" s="2"/>
      <c r="E595" s="48" t="s">
        <v>75</v>
      </c>
      <c r="F595" s="49"/>
      <c r="G595" s="50"/>
    </row>
    <row r="596" spans="1:7" ht="19.5" customHeight="1">
      <c r="A596" s="38" t="s">
        <v>1</v>
      </c>
      <c r="B596" s="40"/>
      <c r="C596" s="2"/>
      <c r="D596" s="2"/>
      <c r="E596" s="2"/>
      <c r="F596" s="2"/>
      <c r="G596" s="2"/>
    </row>
    <row r="597" spans="1:7" ht="19.5" customHeight="1">
      <c r="A597" s="33" t="s">
        <v>52</v>
      </c>
      <c r="B597" s="35" t="s">
        <v>2</v>
      </c>
      <c r="C597" s="36"/>
      <c r="D597" s="36"/>
      <c r="E597" s="36"/>
      <c r="F597" s="36"/>
      <c r="G597" s="37"/>
    </row>
    <row r="598" spans="1:7" ht="19.5" customHeight="1">
      <c r="A598" s="33" t="s">
        <v>53</v>
      </c>
      <c r="B598" s="9"/>
      <c r="C598" s="9"/>
      <c r="D598" s="9"/>
      <c r="E598" s="9"/>
      <c r="F598" s="9"/>
      <c r="G598" s="9"/>
    </row>
    <row r="599" spans="1:7" ht="19.5" customHeight="1">
      <c r="A599" s="2"/>
      <c r="B599" s="9" t="s">
        <v>3</v>
      </c>
      <c r="C599" s="10"/>
      <c r="D599" s="10"/>
      <c r="E599" s="38" t="s">
        <v>4</v>
      </c>
      <c r="F599" s="39"/>
      <c r="G599" s="40"/>
    </row>
    <row r="600" spans="1:7" ht="19.5" customHeight="1">
      <c r="A600" s="2"/>
      <c r="B600" s="5" t="s">
        <v>5</v>
      </c>
      <c r="C600" s="10" t="s">
        <v>6</v>
      </c>
      <c r="D600" s="10"/>
      <c r="E600" s="5" t="s">
        <v>5</v>
      </c>
      <c r="F600" s="41" t="s">
        <v>6</v>
      </c>
      <c r="G600" s="42"/>
    </row>
    <row r="601" spans="1:7" ht="19.5" customHeight="1">
      <c r="A601" s="2"/>
      <c r="B601" s="5" t="s">
        <v>7</v>
      </c>
      <c r="C601" s="5" t="s">
        <v>8</v>
      </c>
      <c r="D601" s="5" t="s">
        <v>9</v>
      </c>
      <c r="E601" s="5" t="s">
        <v>7</v>
      </c>
      <c r="F601" s="5" t="s">
        <v>8</v>
      </c>
      <c r="G601" s="5" t="s">
        <v>9</v>
      </c>
    </row>
    <row r="602" spans="1:7" ht="19.5" customHeight="1">
      <c r="A602" s="6" t="s">
        <v>38</v>
      </c>
      <c r="B602" s="7"/>
      <c r="C602" s="7"/>
      <c r="D602" s="7"/>
      <c r="E602" s="7"/>
      <c r="F602" s="7"/>
      <c r="G602" s="7"/>
    </row>
    <row r="603" spans="1:7" ht="19.5" customHeight="1">
      <c r="A603" s="6" t="s">
        <v>39</v>
      </c>
      <c r="B603" s="7"/>
      <c r="C603" s="7"/>
      <c r="D603" s="7"/>
      <c r="E603" s="7"/>
      <c r="F603" s="7"/>
      <c r="G603" s="7"/>
    </row>
    <row r="604" spans="1:7" ht="19.5" customHeight="1">
      <c r="A604" s="6" t="s">
        <v>40</v>
      </c>
      <c r="B604" s="7"/>
      <c r="C604" s="7"/>
      <c r="D604" s="7"/>
      <c r="E604" s="7"/>
      <c r="F604" s="7"/>
      <c r="G604" s="7"/>
    </row>
    <row r="605" spans="1:7" ht="19.5" customHeight="1">
      <c r="A605" s="6" t="s">
        <v>41</v>
      </c>
      <c r="B605" s="7"/>
      <c r="C605" s="7"/>
      <c r="D605" s="7"/>
      <c r="E605" s="7"/>
      <c r="F605" s="7"/>
      <c r="G605" s="7"/>
    </row>
    <row r="606" spans="1:7" ht="19.5" customHeight="1">
      <c r="A606" s="6" t="s">
        <v>42</v>
      </c>
      <c r="B606" s="7"/>
      <c r="C606" s="7"/>
      <c r="D606" s="7"/>
      <c r="E606" s="7"/>
      <c r="F606" s="7"/>
      <c r="G606" s="7"/>
    </row>
    <row r="607" spans="1:7" ht="19.5" customHeight="1">
      <c r="A607" s="6" t="s">
        <v>43</v>
      </c>
      <c r="B607" s="7"/>
      <c r="C607" s="7"/>
      <c r="D607" s="7"/>
      <c r="E607" s="7"/>
      <c r="F607" s="7"/>
      <c r="G607" s="7"/>
    </row>
    <row r="608" spans="1:7" ht="19.5" customHeight="1">
      <c r="A608" s="6" t="s">
        <v>44</v>
      </c>
      <c r="B608" s="7"/>
      <c r="C608" s="7"/>
      <c r="D608" s="7"/>
      <c r="E608" s="7"/>
      <c r="F608" s="7"/>
      <c r="G608" s="7"/>
    </row>
    <row r="609" spans="1:7" ht="19.5" customHeight="1">
      <c r="A609" s="6" t="s">
        <v>45</v>
      </c>
      <c r="B609" s="7"/>
      <c r="C609" s="7"/>
      <c r="D609" s="7"/>
      <c r="E609" s="7"/>
      <c r="F609" s="7"/>
      <c r="G609" s="7"/>
    </row>
    <row r="610" spans="1:7" ht="19.5" customHeight="1">
      <c r="A610" s="6" t="s">
        <v>46</v>
      </c>
      <c r="B610" s="7"/>
      <c r="C610" s="7"/>
      <c r="D610" s="7"/>
      <c r="E610" s="7"/>
      <c r="F610" s="7"/>
      <c r="G610" s="7"/>
    </row>
    <row r="611" spans="1:7" ht="19.5" customHeight="1">
      <c r="A611" s="6" t="s">
        <v>47</v>
      </c>
      <c r="B611" s="7"/>
      <c r="C611" s="7"/>
      <c r="D611" s="7"/>
      <c r="E611" s="7"/>
      <c r="F611" s="7"/>
      <c r="G611" s="7"/>
    </row>
    <row r="612" spans="1:7" ht="19.5" customHeight="1">
      <c r="A612" s="6" t="s">
        <v>48</v>
      </c>
      <c r="B612" s="7"/>
      <c r="C612" s="7"/>
      <c r="D612" s="7"/>
      <c r="E612" s="7"/>
      <c r="F612" s="7"/>
      <c r="G612" s="7"/>
    </row>
    <row r="613" spans="1:7" ht="19.5" customHeight="1">
      <c r="A613" s="1" t="s">
        <v>49</v>
      </c>
      <c r="B613" s="32">
        <f aca="true" t="shared" si="24" ref="B613:G613">SUM(B566:B593,B602:B612)</f>
        <v>0</v>
      </c>
      <c r="C613" s="32">
        <f t="shared" si="24"/>
        <v>0</v>
      </c>
      <c r="D613" s="32">
        <f t="shared" si="24"/>
        <v>0</v>
      </c>
      <c r="E613" s="32">
        <f t="shared" si="24"/>
        <v>0</v>
      </c>
      <c r="F613" s="32">
        <f t="shared" si="24"/>
        <v>0</v>
      </c>
      <c r="G613" s="32">
        <f t="shared" si="24"/>
        <v>0</v>
      </c>
    </row>
    <row r="614" spans="1:7" ht="19.5" customHeight="1">
      <c r="A614" s="21"/>
      <c r="B614" s="21"/>
      <c r="C614" s="21"/>
      <c r="D614" s="21"/>
      <c r="E614" s="21"/>
      <c r="F614" s="21"/>
      <c r="G614" s="21"/>
    </row>
    <row r="615" spans="1:7" ht="19.5" customHeight="1">
      <c r="A615" s="11" t="s">
        <v>50</v>
      </c>
      <c r="B615" s="21"/>
      <c r="C615" s="21"/>
      <c r="D615" s="21"/>
      <c r="E615" s="21"/>
      <c r="F615" s="21"/>
      <c r="G615" s="21"/>
    </row>
    <row r="616" spans="1:7" ht="19.5" customHeight="1">
      <c r="A616" s="12"/>
      <c r="B616" s="21"/>
      <c r="C616" s="21"/>
      <c r="D616" s="21"/>
      <c r="E616" s="21"/>
      <c r="F616" s="21"/>
      <c r="G616" s="21"/>
    </row>
    <row r="617" spans="1:7" ht="19.5" customHeight="1">
      <c r="A617" s="4" t="s">
        <v>62</v>
      </c>
      <c r="B617" s="14"/>
      <c r="C617" s="14"/>
      <c r="D617" s="14"/>
      <c r="E617" s="14"/>
      <c r="F617" s="14"/>
      <c r="G617" s="14"/>
    </row>
    <row r="618" spans="1:7" ht="19.5" customHeight="1">
      <c r="A618" s="4" t="s">
        <v>75</v>
      </c>
      <c r="B618" s="14">
        <f aca="true" t="shared" si="25" ref="B618:G618">SUM(B613)</f>
        <v>0</v>
      </c>
      <c r="C618" s="14">
        <f t="shared" si="25"/>
        <v>0</v>
      </c>
      <c r="D618" s="14">
        <f t="shared" si="25"/>
        <v>0</v>
      </c>
      <c r="E618" s="14">
        <f t="shared" si="25"/>
        <v>0</v>
      </c>
      <c r="F618" s="14">
        <f t="shared" si="25"/>
        <v>0</v>
      </c>
      <c r="G618" s="14">
        <f t="shared" si="25"/>
        <v>0</v>
      </c>
    </row>
    <row r="619" spans="1:7" ht="19.5" customHeight="1">
      <c r="A619" s="16" t="s">
        <v>51</v>
      </c>
      <c r="B619" s="17" t="e">
        <f aca="true" t="shared" si="26" ref="B619:G619">SUM((B618-B617)/B617*100)</f>
        <v>#DIV/0!</v>
      </c>
      <c r="C619" s="17" t="e">
        <f t="shared" si="26"/>
        <v>#DIV/0!</v>
      </c>
      <c r="D619" s="17" t="e">
        <f t="shared" si="26"/>
        <v>#DIV/0!</v>
      </c>
      <c r="E619" s="17" t="e">
        <f t="shared" si="26"/>
        <v>#DIV/0!</v>
      </c>
      <c r="F619" s="17" t="e">
        <f t="shared" si="26"/>
        <v>#DIV/0!</v>
      </c>
      <c r="G619" s="17" t="e">
        <f t="shared" si="26"/>
        <v>#DIV/0!</v>
      </c>
    </row>
    <row r="620" spans="1:7" ht="12.75" customHeight="1">
      <c r="A620" s="13"/>
      <c r="B620" s="13"/>
      <c r="C620" s="13"/>
      <c r="D620" s="13"/>
      <c r="E620" s="13"/>
      <c r="F620" s="13"/>
      <c r="G620" s="13"/>
    </row>
    <row r="621" spans="1:7" ht="12.75" customHeight="1">
      <c r="A621" s="13"/>
      <c r="B621" s="13"/>
      <c r="C621" s="13"/>
      <c r="D621" s="13"/>
      <c r="E621" s="13"/>
      <c r="F621" s="13"/>
      <c r="G621" s="13"/>
    </row>
    <row r="622" spans="1:7" ht="12.75" customHeight="1">
      <c r="A622" s="13"/>
      <c r="B622" s="13"/>
      <c r="C622" s="13"/>
      <c r="D622" s="13"/>
      <c r="E622" s="13"/>
      <c r="F622" s="13"/>
      <c r="G622" s="13"/>
    </row>
    <row r="623" spans="1:7" ht="12.75" customHeight="1">
      <c r="A623" s="13"/>
      <c r="B623" s="13"/>
      <c r="C623" s="13"/>
      <c r="D623" s="13"/>
      <c r="E623" s="13"/>
      <c r="F623" s="13"/>
      <c r="G623" s="13"/>
    </row>
    <row r="624" spans="1:7" ht="19.5" customHeight="1">
      <c r="A624" s="29"/>
      <c r="B624" s="30"/>
      <c r="C624" s="30"/>
      <c r="D624" s="30"/>
      <c r="E624" s="30"/>
      <c r="F624" s="30"/>
      <c r="G624" s="30"/>
    </row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sheetProtection/>
  <mergeCells count="110">
    <mergeCell ref="E526:G526"/>
    <mergeCell ref="E560:G560"/>
    <mergeCell ref="E595:G595"/>
    <mergeCell ref="E491:G491"/>
    <mergeCell ref="E279:G279"/>
    <mergeCell ref="E4:G4"/>
    <mergeCell ref="C35:D35"/>
    <mergeCell ref="E1:G1"/>
    <mergeCell ref="A37:B37"/>
    <mergeCell ref="A2:C2"/>
    <mergeCell ref="B74:D74"/>
    <mergeCell ref="E74:G74"/>
    <mergeCell ref="C75:D75"/>
    <mergeCell ref="F75:G75"/>
    <mergeCell ref="A72:C72"/>
    <mergeCell ref="E36:G36"/>
    <mergeCell ref="E71:G71"/>
    <mergeCell ref="B73:G73"/>
    <mergeCell ref="E110:G110"/>
    <mergeCell ref="F111:G111"/>
    <mergeCell ref="A142:C142"/>
    <mergeCell ref="E141:G141"/>
    <mergeCell ref="C105:D105"/>
    <mergeCell ref="A107:B107"/>
    <mergeCell ref="B108:G108"/>
    <mergeCell ref="E106:G106"/>
    <mergeCell ref="C175:D175"/>
    <mergeCell ref="A177:B177"/>
    <mergeCell ref="B178:G178"/>
    <mergeCell ref="E176:G176"/>
    <mergeCell ref="B143:G143"/>
    <mergeCell ref="B144:D144"/>
    <mergeCell ref="E144:G144"/>
    <mergeCell ref="C145:D145"/>
    <mergeCell ref="F145:G145"/>
    <mergeCell ref="B214:D214"/>
    <mergeCell ref="E214:G214"/>
    <mergeCell ref="C215:D215"/>
    <mergeCell ref="F215:G215"/>
    <mergeCell ref="E180:G180"/>
    <mergeCell ref="F181:G181"/>
    <mergeCell ref="A212:C212"/>
    <mergeCell ref="B213:G213"/>
    <mergeCell ref="E211:G211"/>
    <mergeCell ref="F251:G251"/>
    <mergeCell ref="A280:C280"/>
    <mergeCell ref="B281:G281"/>
    <mergeCell ref="B282:D282"/>
    <mergeCell ref="E282:G282"/>
    <mergeCell ref="C245:D245"/>
    <mergeCell ref="A247:B247"/>
    <mergeCell ref="B248:G248"/>
    <mergeCell ref="E250:G250"/>
    <mergeCell ref="E246:G246"/>
    <mergeCell ref="A387:B387"/>
    <mergeCell ref="A315:B315"/>
    <mergeCell ref="B316:G316"/>
    <mergeCell ref="C313:D313"/>
    <mergeCell ref="E318:G318"/>
    <mergeCell ref="E314:G314"/>
    <mergeCell ref="E351:G351"/>
    <mergeCell ref="F319:G319"/>
    <mergeCell ref="C385:D385"/>
    <mergeCell ref="A352:C352"/>
    <mergeCell ref="E386:G386"/>
    <mergeCell ref="E390:G390"/>
    <mergeCell ref="F391:G391"/>
    <mergeCell ref="C283:D283"/>
    <mergeCell ref="F283:G283"/>
    <mergeCell ref="F355:G355"/>
    <mergeCell ref="B353:G353"/>
    <mergeCell ref="B354:D354"/>
    <mergeCell ref="E354:G354"/>
    <mergeCell ref="C355:D355"/>
    <mergeCell ref="A422:C422"/>
    <mergeCell ref="E421:G421"/>
    <mergeCell ref="B423:G423"/>
    <mergeCell ref="B424:D424"/>
    <mergeCell ref="E424:G424"/>
    <mergeCell ref="B388:G388"/>
    <mergeCell ref="B458:G458"/>
    <mergeCell ref="E456:G456"/>
    <mergeCell ref="E460:G460"/>
    <mergeCell ref="F461:G461"/>
    <mergeCell ref="C425:D425"/>
    <mergeCell ref="F425:G425"/>
    <mergeCell ref="C455:D455"/>
    <mergeCell ref="A457:B457"/>
    <mergeCell ref="C525:D525"/>
    <mergeCell ref="A492:C492"/>
    <mergeCell ref="B493:G493"/>
    <mergeCell ref="B494:D494"/>
    <mergeCell ref="E494:G494"/>
    <mergeCell ref="C495:D495"/>
    <mergeCell ref="F495:G495"/>
    <mergeCell ref="B563:D563"/>
    <mergeCell ref="A527:B527"/>
    <mergeCell ref="B528:G528"/>
    <mergeCell ref="E530:G530"/>
    <mergeCell ref="F531:G531"/>
    <mergeCell ref="A561:C561"/>
    <mergeCell ref="B562:G562"/>
    <mergeCell ref="E563:G563"/>
    <mergeCell ref="B597:G597"/>
    <mergeCell ref="E599:G599"/>
    <mergeCell ref="F600:G600"/>
    <mergeCell ref="C564:D564"/>
    <mergeCell ref="F564:G564"/>
    <mergeCell ref="C594:D594"/>
    <mergeCell ref="A596:B596"/>
  </mergeCells>
  <printOptions/>
  <pageMargins left="0.75" right="0.75" top="1" bottom="1" header="0.5" footer="0.5"/>
  <pageSetup horizontalDpi="300" verticalDpi="300" orientation="portrait" paperSize="9" scale="97" r:id="rId1"/>
  <rowBreaks count="19" manualBreakCount="19">
    <brk id="35" max="6" man="1"/>
    <brk id="70" max="6" man="1"/>
    <brk id="105" max="6" man="1"/>
    <brk id="140" max="6" man="1"/>
    <brk id="175" max="6" man="1"/>
    <brk id="210" max="6" man="1"/>
    <brk id="245" max="6" man="1"/>
    <brk id="278" max="6" man="1"/>
    <brk id="313" max="6" man="1"/>
    <brk id="350" max="6" man="1"/>
    <brk id="385" max="6" man="1"/>
    <brk id="420" max="6" man="1"/>
    <brk id="455" max="6" man="1"/>
    <brk id="490" max="6" man="1"/>
    <brk id="525" max="6" man="1"/>
    <brk id="559" max="6" man="1"/>
    <brk id="594" max="6" man="1"/>
    <brk id="624" max="6" man="1"/>
    <brk id="6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K56" sqref="K56"/>
    </sheetView>
  </sheetViews>
  <sheetFormatPr defaultColWidth="9.00390625" defaultRowHeight="12.75"/>
  <cols>
    <col min="1" max="1" width="26.75390625" style="0" customWidth="1"/>
    <col min="2" max="2" width="11.875" style="0" customWidth="1"/>
    <col min="3" max="3" width="10.125" style="0" customWidth="1"/>
    <col min="4" max="4" width="10.75390625" style="0" customWidth="1"/>
    <col min="5" max="5" width="12.00390625" style="0" customWidth="1"/>
    <col min="6" max="7" width="13.25390625" style="0" bestFit="1" customWidth="1"/>
  </cols>
  <sheetData>
    <row r="1" spans="1:7" ht="19.5" customHeight="1">
      <c r="A1" s="1" t="s">
        <v>0</v>
      </c>
      <c r="B1" s="2"/>
      <c r="C1" s="2"/>
      <c r="D1" s="2"/>
      <c r="E1" s="48" t="s">
        <v>76</v>
      </c>
      <c r="F1" s="49"/>
      <c r="G1" s="50"/>
    </row>
    <row r="2" spans="1:7" ht="19.5" customHeight="1">
      <c r="A2" s="44" t="s">
        <v>1</v>
      </c>
      <c r="B2" s="45"/>
      <c r="C2" s="46"/>
      <c r="D2" s="2"/>
      <c r="E2" s="2"/>
      <c r="F2" s="2"/>
      <c r="G2" s="2"/>
    </row>
    <row r="3" spans="1:7" ht="19.5" customHeight="1">
      <c r="A3" s="33" t="s">
        <v>52</v>
      </c>
      <c r="B3" s="35" t="s">
        <v>2</v>
      </c>
      <c r="C3" s="36"/>
      <c r="D3" s="36"/>
      <c r="E3" s="36"/>
      <c r="F3" s="36"/>
      <c r="G3" s="37"/>
    </row>
    <row r="4" spans="1:7" ht="19.5" customHeight="1">
      <c r="A4" s="33" t="s">
        <v>53</v>
      </c>
      <c r="B4" s="38" t="s">
        <v>3</v>
      </c>
      <c r="C4" s="39"/>
      <c r="D4" s="40"/>
      <c r="E4" s="40" t="s">
        <v>4</v>
      </c>
      <c r="F4" s="47"/>
      <c r="G4" s="47"/>
    </row>
    <row r="5" spans="1:7" ht="19.5" customHeight="1">
      <c r="A5" s="2"/>
      <c r="B5" s="5" t="s">
        <v>5</v>
      </c>
      <c r="C5" s="41" t="s">
        <v>6</v>
      </c>
      <c r="D5" s="42"/>
      <c r="E5" s="5" t="s">
        <v>5</v>
      </c>
      <c r="F5" s="41" t="s">
        <v>6</v>
      </c>
      <c r="G5" s="42"/>
    </row>
    <row r="6" spans="1:7" ht="19.5" customHeight="1">
      <c r="A6" s="2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</row>
    <row r="7" spans="1:7" ht="19.5" customHeight="1">
      <c r="A7" s="6" t="s">
        <v>10</v>
      </c>
      <c r="B7" s="7">
        <f>SUM('MONTHLY 2017'!B7,'MONTHLY 2017'!B77,'MONTHLY 2017'!B147,'MONTHLY 2017'!B217,'MONTHLY 2017'!B285,'MONTHLY 2017'!B357,'MONTHLY 2017'!B427,'MONTHLY 2017'!B497)</f>
        <v>7</v>
      </c>
      <c r="C7" s="7">
        <f>SUM('MONTHLY 2017'!C7,'MONTHLY 2017'!C77,'MONTHLY 2017'!C147,'MONTHLY 2017'!C217,'MONTHLY 2017'!C285,'MONTHLY 2017'!C357,'MONTHLY 2017'!C427,'MONTHLY 2017'!C497)</f>
        <v>0</v>
      </c>
      <c r="D7" s="7">
        <f>SUM('MONTHLY 2017'!D7,'MONTHLY 2017'!D77,'MONTHLY 2017'!D147,'MONTHLY 2017'!D217,'MONTHLY 2017'!D285,'MONTHLY 2017'!D357,'MONTHLY 2017'!D427,'MONTHLY 2017'!D497)</f>
        <v>0</v>
      </c>
      <c r="E7" s="7">
        <f>SUM('MONTHLY 2017'!E7,'MONTHLY 2017'!E77,'MONTHLY 2017'!E147,'MONTHLY 2017'!E217,'MONTHLY 2017'!E285,'MONTHLY 2017'!E357,'MONTHLY 2017'!E427,'MONTHLY 2017'!E497)</f>
        <v>1151</v>
      </c>
      <c r="F7" s="7">
        <f>SUM('MONTHLY 2017'!F7,'MONTHLY 2017'!F77,'MONTHLY 2017'!F147,'MONTHLY 2017'!F217,'MONTHLY 2017'!F285,'MONTHLY 2017'!F357,'MONTHLY 2017'!F427,'MONTHLY 2017'!F497)</f>
        <v>76931</v>
      </c>
      <c r="G7" s="7">
        <f>SUM('MONTHLY 2017'!G7,'MONTHLY 2017'!G77,'MONTHLY 2017'!G147,'MONTHLY 2017'!G217,'MONTHLY 2017'!G285,'MONTHLY 2017'!G357,'MONTHLY 2017'!G427,'MONTHLY 2017'!G497)</f>
        <v>76560</v>
      </c>
    </row>
    <row r="8" spans="1:7" ht="19.5" customHeight="1">
      <c r="A8" s="6" t="s">
        <v>11</v>
      </c>
      <c r="B8" s="7">
        <f>SUM('MONTHLY 2017'!B8,'MONTHLY 2017'!B78,'MONTHLY 2017'!B148,'MONTHLY 2017'!B218,'MONTHLY 2017'!B286,'MONTHLY 2017'!B358,'MONTHLY 2017'!B428,'MONTHLY 2017'!B498)</f>
        <v>812</v>
      </c>
      <c r="C8" s="7">
        <f>SUM('MONTHLY 2017'!C8,'MONTHLY 2017'!C78,'MONTHLY 2017'!C148,'MONTHLY 2017'!C218,'MONTHLY 2017'!C286,'MONTHLY 2017'!C358,'MONTHLY 2017'!C428,'MONTHLY 2017'!C498)</f>
        <v>6270</v>
      </c>
      <c r="D8" s="7">
        <f>SUM('MONTHLY 2017'!D8,'MONTHLY 2017'!D78,'MONTHLY 2017'!D148,'MONTHLY 2017'!D218,'MONTHLY 2017'!D286,'MONTHLY 2017'!D358,'MONTHLY 2017'!D428,'MONTHLY 2017'!D498)</f>
        <v>6540</v>
      </c>
      <c r="E8" s="7">
        <f>SUM('MONTHLY 2017'!E8,'MONTHLY 2017'!E78,'MONTHLY 2017'!E148,'MONTHLY 2017'!E218,'MONTHLY 2017'!E286,'MONTHLY 2017'!E358,'MONTHLY 2017'!E428,'MONTHLY 2017'!E498)</f>
        <v>3825</v>
      </c>
      <c r="F8" s="7">
        <f>SUM('MONTHLY 2017'!F8,'MONTHLY 2017'!F78,'MONTHLY 2017'!F148,'MONTHLY 2017'!F218,'MONTHLY 2017'!F286,'MONTHLY 2017'!F358,'MONTHLY 2017'!F428,'MONTHLY 2017'!F498)</f>
        <v>271012</v>
      </c>
      <c r="G8" s="7">
        <f>SUM('MONTHLY 2017'!G8,'MONTHLY 2017'!G78,'MONTHLY 2017'!G148,'MONTHLY 2017'!G218,'MONTHLY 2017'!G286,'MONTHLY 2017'!G358,'MONTHLY 2017'!G428,'MONTHLY 2017'!G498)</f>
        <v>271088</v>
      </c>
    </row>
    <row r="9" spans="1:7" ht="19.5" customHeight="1">
      <c r="A9" s="6" t="s">
        <v>12</v>
      </c>
      <c r="B9" s="7">
        <f>SUM('MONTHLY 2017'!B9,'MONTHLY 2017'!B79,'MONTHLY 2017'!B149,'MONTHLY 2017'!B219,'MONTHLY 2017'!B287,'MONTHLY 2017'!B359,'MONTHLY 2017'!B429,'MONTHLY 2017'!B499)</f>
        <v>1564</v>
      </c>
      <c r="C9" s="7">
        <f>SUM('MONTHLY 2017'!C9,'MONTHLY 2017'!C79,'MONTHLY 2017'!C149,'MONTHLY 2017'!C219,'MONTHLY 2017'!C287,'MONTHLY 2017'!C359,'MONTHLY 2017'!C429,'MONTHLY 2017'!C499)</f>
        <v>58566</v>
      </c>
      <c r="D9" s="7">
        <f>SUM('MONTHLY 2017'!D9,'MONTHLY 2017'!D79,'MONTHLY 2017'!D149,'MONTHLY 2017'!D219,'MONTHLY 2017'!D287,'MONTHLY 2017'!D359,'MONTHLY 2017'!D429,'MONTHLY 2017'!D499)</f>
        <v>60279</v>
      </c>
      <c r="E9" s="7">
        <f>SUM('MONTHLY 2017'!E9,'MONTHLY 2017'!E79,'MONTHLY 2017'!E149,'MONTHLY 2017'!E219,'MONTHLY 2017'!E287,'MONTHLY 2017'!E359,'MONTHLY 2017'!E429,'MONTHLY 2017'!E499)</f>
        <v>19</v>
      </c>
      <c r="F9" s="7">
        <f>SUM('MONTHLY 2017'!F9,'MONTHLY 2017'!F79,'MONTHLY 2017'!F149,'MONTHLY 2017'!F219,'MONTHLY 2017'!F287,'MONTHLY 2017'!F359,'MONTHLY 2017'!F429,'MONTHLY 2017'!F499)</f>
        <v>515</v>
      </c>
      <c r="G9" s="7">
        <f>SUM('MONTHLY 2017'!G9,'MONTHLY 2017'!G79,'MONTHLY 2017'!G149,'MONTHLY 2017'!G219,'MONTHLY 2017'!G287,'MONTHLY 2017'!G359,'MONTHLY 2017'!G429,'MONTHLY 2017'!G499)</f>
        <v>722</v>
      </c>
    </row>
    <row r="10" spans="1:7" ht="19.5" customHeight="1">
      <c r="A10" s="6" t="s">
        <v>13</v>
      </c>
      <c r="B10" s="7">
        <f>SUM('MONTHLY 2017'!B10,'MONTHLY 2017'!B80,'MONTHLY 2017'!B150,'MONTHLY 2017'!B220,'MONTHLY 2017'!B288,'MONTHLY 2017'!B360,'MONTHLY 2017'!B430,'MONTHLY 2017'!B500)</f>
        <v>522</v>
      </c>
      <c r="C10" s="7">
        <f>SUM('MONTHLY 2017'!C10,'MONTHLY 2017'!C80,'MONTHLY 2017'!C150,'MONTHLY 2017'!C220,'MONTHLY 2017'!C288,'MONTHLY 2017'!C360,'MONTHLY 2017'!C430,'MONTHLY 2017'!C500)</f>
        <v>5234</v>
      </c>
      <c r="D10" s="7">
        <f>SUM('MONTHLY 2017'!D10,'MONTHLY 2017'!D80,'MONTHLY 2017'!D150,'MONTHLY 2017'!D220,'MONTHLY 2017'!D288,'MONTHLY 2017'!D360,'MONTHLY 2017'!D430,'MONTHLY 2017'!D500)</f>
        <v>5807</v>
      </c>
      <c r="E10" s="7">
        <f>SUM('MONTHLY 2017'!E10,'MONTHLY 2017'!E80,'MONTHLY 2017'!E150,'MONTHLY 2017'!E220,'MONTHLY 2017'!E288,'MONTHLY 2017'!E360,'MONTHLY 2017'!E430,'MONTHLY 2017'!E500)</f>
        <v>0</v>
      </c>
      <c r="F10" s="7">
        <f>SUM('MONTHLY 2017'!F10,'MONTHLY 2017'!F80,'MONTHLY 2017'!F150,'MONTHLY 2017'!F220,'MONTHLY 2017'!F288,'MONTHLY 2017'!F360,'MONTHLY 2017'!F430,'MONTHLY 2017'!F500)</f>
        <v>0</v>
      </c>
      <c r="G10" s="7">
        <f>SUM('MONTHLY 2017'!G10,'MONTHLY 2017'!G80,'MONTHLY 2017'!G150,'MONTHLY 2017'!G220,'MONTHLY 2017'!G288,'MONTHLY 2017'!G360,'MONTHLY 2017'!G430,'MONTHLY 2017'!G500)</f>
        <v>0</v>
      </c>
    </row>
    <row r="11" spans="1:7" ht="19.5" customHeight="1">
      <c r="A11" s="6" t="s">
        <v>14</v>
      </c>
      <c r="B11" s="7">
        <f>SUM('MONTHLY 2017'!B11,'MONTHLY 2017'!B81,'MONTHLY 2017'!B151,'MONTHLY 2017'!B221,'MONTHLY 2017'!B289,'MONTHLY 2017'!B361,'MONTHLY 2017'!B431,'MONTHLY 2017'!B501)</f>
        <v>4</v>
      </c>
      <c r="C11" s="7">
        <f>SUM('MONTHLY 2017'!C11,'MONTHLY 2017'!C81,'MONTHLY 2017'!C151,'MONTHLY 2017'!C221,'MONTHLY 2017'!C289,'MONTHLY 2017'!C361,'MONTHLY 2017'!C431,'MONTHLY 2017'!C501)</f>
        <v>32</v>
      </c>
      <c r="D11" s="7">
        <f>SUM('MONTHLY 2017'!D11,'MONTHLY 2017'!D81,'MONTHLY 2017'!D151,'MONTHLY 2017'!D221,'MONTHLY 2017'!D289,'MONTHLY 2017'!D361,'MONTHLY 2017'!D431,'MONTHLY 2017'!D501)</f>
        <v>47</v>
      </c>
      <c r="E11" s="7">
        <f>SUM('MONTHLY 2017'!E11,'MONTHLY 2017'!E81,'MONTHLY 2017'!E151,'MONTHLY 2017'!E221,'MONTHLY 2017'!E289,'MONTHLY 2017'!E361,'MONTHLY 2017'!E431,'MONTHLY 2017'!E501)</f>
        <v>330</v>
      </c>
      <c r="F11" s="7">
        <f>SUM('MONTHLY 2017'!F11,'MONTHLY 2017'!F81,'MONTHLY 2017'!F151,'MONTHLY 2017'!F221,'MONTHLY 2017'!F289,'MONTHLY 2017'!F361,'MONTHLY 2017'!F431,'MONTHLY 2017'!F501)</f>
        <v>15247</v>
      </c>
      <c r="G11" s="7">
        <f>SUM('MONTHLY 2017'!G11,'MONTHLY 2017'!G81,'MONTHLY 2017'!G151,'MONTHLY 2017'!G221,'MONTHLY 2017'!G289,'MONTHLY 2017'!G361,'MONTHLY 2017'!G431,'MONTHLY 2017'!G501)</f>
        <v>15160</v>
      </c>
    </row>
    <row r="12" spans="1:7" ht="19.5" customHeight="1">
      <c r="A12" s="6" t="s">
        <v>15</v>
      </c>
      <c r="B12" s="7">
        <f>SUM('MONTHLY 2017'!B12,'MONTHLY 2017'!B82,'MONTHLY 2017'!B152,'MONTHLY 2017'!B222,'MONTHLY 2017'!B290,'MONTHLY 2017'!B362,'MONTHLY 2017'!B432,'MONTHLY 2017'!B502)</f>
        <v>1561</v>
      </c>
      <c r="C12" s="7">
        <f>SUM('MONTHLY 2017'!C12,'MONTHLY 2017'!C82,'MONTHLY 2017'!C152,'MONTHLY 2017'!C222,'MONTHLY 2017'!C290,'MONTHLY 2017'!C362,'MONTHLY 2017'!C432,'MONTHLY 2017'!C502)</f>
        <v>34603</v>
      </c>
      <c r="D12" s="7">
        <f>SUM('MONTHLY 2017'!D12,'MONTHLY 2017'!D82,'MONTHLY 2017'!D152,'MONTHLY 2017'!D222,'MONTHLY 2017'!D290,'MONTHLY 2017'!D362,'MONTHLY 2017'!D432,'MONTHLY 2017'!D502)</f>
        <v>36942</v>
      </c>
      <c r="E12" s="7">
        <f>SUM('MONTHLY 2017'!E12,'MONTHLY 2017'!E82,'MONTHLY 2017'!E152,'MONTHLY 2017'!E222,'MONTHLY 2017'!E290,'MONTHLY 2017'!E362,'MONTHLY 2017'!E432,'MONTHLY 2017'!E502)</f>
        <v>9928</v>
      </c>
      <c r="F12" s="7">
        <f>SUM('MONTHLY 2017'!F12,'MONTHLY 2017'!F82,'MONTHLY 2017'!F152,'MONTHLY 2017'!F222,'MONTHLY 2017'!F290,'MONTHLY 2017'!F362,'MONTHLY 2017'!F432,'MONTHLY 2017'!F502)</f>
        <v>780775</v>
      </c>
      <c r="G12" s="7">
        <f>SUM('MONTHLY 2017'!G12,'MONTHLY 2017'!G82,'MONTHLY 2017'!G152,'MONTHLY 2017'!G222,'MONTHLY 2017'!G290,'MONTHLY 2017'!G362,'MONTHLY 2017'!G432,'MONTHLY 2017'!G502)</f>
        <v>782291</v>
      </c>
    </row>
    <row r="13" spans="1:7" ht="19.5" customHeight="1">
      <c r="A13" s="6" t="s">
        <v>16</v>
      </c>
      <c r="B13" s="7">
        <f>SUM('MONTHLY 2017'!B13,'MONTHLY 2017'!B83,'MONTHLY 2017'!B153,'MONTHLY 2017'!B223,'MONTHLY 2017'!B291,'MONTHLY 2017'!B363,'MONTHLY 2017'!B433,'MONTHLY 2017'!B503)</f>
        <v>7884</v>
      </c>
      <c r="C13" s="7">
        <f>SUM('MONTHLY 2017'!C13,'MONTHLY 2017'!C83,'MONTHLY 2017'!C153,'MONTHLY 2017'!C223,'MONTHLY 2017'!C291,'MONTHLY 2017'!C363,'MONTHLY 2017'!C433,'MONTHLY 2017'!C503)</f>
        <v>411504</v>
      </c>
      <c r="D13" s="7">
        <f>SUM('MONTHLY 2017'!D13,'MONTHLY 2017'!D83,'MONTHLY 2017'!D153,'MONTHLY 2017'!D223,'MONTHLY 2017'!D291,'MONTHLY 2017'!D363,'MONTHLY 2017'!D433,'MONTHLY 2017'!D503)</f>
        <v>429773</v>
      </c>
      <c r="E13" s="7">
        <f>SUM('MONTHLY 2017'!E13,'MONTHLY 2017'!E83,'MONTHLY 2017'!E153,'MONTHLY 2017'!E223,'MONTHLY 2017'!E291,'MONTHLY 2017'!E363,'MONTHLY 2017'!E433,'MONTHLY 2017'!E503)</f>
        <v>39280</v>
      </c>
      <c r="F13" s="7">
        <f>SUM('MONTHLY 2017'!F13,'MONTHLY 2017'!F83,'MONTHLY 2017'!F153,'MONTHLY 2017'!F223,'MONTHLY 2017'!F291,'MONTHLY 2017'!F363,'MONTHLY 2017'!F433,'MONTHLY 2017'!F503)</f>
        <v>3141694</v>
      </c>
      <c r="G13" s="7">
        <f>SUM('MONTHLY 2017'!G13,'MONTHLY 2017'!G83,'MONTHLY 2017'!G153,'MONTHLY 2017'!G223,'MONTHLY 2017'!G291,'MONTHLY 2017'!G363,'MONTHLY 2017'!G433,'MONTHLY 2017'!G503)</f>
        <v>3147480</v>
      </c>
    </row>
    <row r="14" spans="1:7" ht="19.5" customHeight="1">
      <c r="A14" s="6" t="s">
        <v>17</v>
      </c>
      <c r="B14" s="7">
        <f>SUM('MONTHLY 2017'!B14,'MONTHLY 2017'!B84,'MONTHLY 2017'!B154,'MONTHLY 2017'!B224,'MONTHLY 2017'!B292,'MONTHLY 2017'!B364,'MONTHLY 2017'!B434,'MONTHLY 2017'!B504)</f>
        <v>16132</v>
      </c>
      <c r="C14" s="7">
        <f>SUM('MONTHLY 2017'!C14,'MONTHLY 2017'!C84,'MONTHLY 2017'!C154,'MONTHLY 2017'!C224,'MONTHLY 2017'!C292,'MONTHLY 2017'!C364,'MONTHLY 2017'!C434,'MONTHLY 2017'!C504)</f>
        <v>804983</v>
      </c>
      <c r="D14" s="7">
        <f>SUM('MONTHLY 2017'!D14,'MONTHLY 2017'!D84,'MONTHLY 2017'!D154,'MONTHLY 2017'!D224,'MONTHLY 2017'!D292,'MONTHLY 2017'!D364,'MONTHLY 2017'!D434,'MONTHLY 2017'!D504)</f>
        <v>815102</v>
      </c>
      <c r="E14" s="7">
        <f>SUM('MONTHLY 2017'!E14,'MONTHLY 2017'!E84,'MONTHLY 2017'!E154,'MONTHLY 2017'!E224,'MONTHLY 2017'!E292,'MONTHLY 2017'!E364,'MONTHLY 2017'!E434,'MONTHLY 2017'!E504)</f>
        <v>23530</v>
      </c>
      <c r="F14" s="7">
        <f>SUM('MONTHLY 2017'!F14,'MONTHLY 2017'!F84,'MONTHLY 2017'!F154,'MONTHLY 2017'!F224,'MONTHLY 2017'!F292,'MONTHLY 2017'!F364,'MONTHLY 2017'!F434,'MONTHLY 2017'!F504)</f>
        <v>1579057</v>
      </c>
      <c r="G14" s="7">
        <f>SUM('MONTHLY 2017'!G14,'MONTHLY 2017'!G84,'MONTHLY 2017'!G154,'MONTHLY 2017'!G224,'MONTHLY 2017'!G292,'MONTHLY 2017'!G364,'MONTHLY 2017'!G434,'MONTHLY 2017'!G504)</f>
        <v>1598620</v>
      </c>
    </row>
    <row r="15" spans="1:7" ht="19.5" customHeight="1">
      <c r="A15" s="6" t="s">
        <v>18</v>
      </c>
      <c r="B15" s="7">
        <f>SUM('MONTHLY 2017'!B15,'MONTHLY 2017'!B85,'MONTHLY 2017'!B155,'MONTHLY 2017'!B225,'MONTHLY 2017'!B293,'MONTHLY 2017'!B365,'MONTHLY 2017'!B435,'MONTHLY 2017'!B505)</f>
        <v>563</v>
      </c>
      <c r="C15" s="7">
        <f>SUM('MONTHLY 2017'!C15,'MONTHLY 2017'!C85,'MONTHLY 2017'!C155,'MONTHLY 2017'!C225,'MONTHLY 2017'!C293,'MONTHLY 2017'!C365,'MONTHLY 2017'!C435,'MONTHLY 2017'!C505)</f>
        <v>16453</v>
      </c>
      <c r="D15" s="7">
        <f>SUM('MONTHLY 2017'!D15,'MONTHLY 2017'!D85,'MONTHLY 2017'!D155,'MONTHLY 2017'!D225,'MONTHLY 2017'!D293,'MONTHLY 2017'!D365,'MONTHLY 2017'!D435,'MONTHLY 2017'!D505)</f>
        <v>18329</v>
      </c>
      <c r="E15" s="7">
        <f>SUM('MONTHLY 2017'!E15,'MONTHLY 2017'!E85,'MONTHLY 2017'!E155,'MONTHLY 2017'!E225,'MONTHLY 2017'!E293,'MONTHLY 2017'!E365,'MONTHLY 2017'!E435,'MONTHLY 2017'!E505)</f>
        <v>0</v>
      </c>
      <c r="F15" s="7">
        <f>SUM('MONTHLY 2017'!F15,'MONTHLY 2017'!F85,'MONTHLY 2017'!F155,'MONTHLY 2017'!F225,'MONTHLY 2017'!F293,'MONTHLY 2017'!F365,'MONTHLY 2017'!F435,'MONTHLY 2017'!F505)</f>
        <v>0</v>
      </c>
      <c r="G15" s="7">
        <f>SUM('MONTHLY 2017'!G15,'MONTHLY 2017'!G85,'MONTHLY 2017'!G155,'MONTHLY 2017'!G225,'MONTHLY 2017'!G293,'MONTHLY 2017'!G365,'MONTHLY 2017'!G435,'MONTHLY 2017'!G505)</f>
        <v>0</v>
      </c>
    </row>
    <row r="16" spans="1:7" ht="19.5" customHeight="1">
      <c r="A16" s="6" t="s">
        <v>19</v>
      </c>
      <c r="B16" s="7">
        <f>SUM('MONTHLY 2017'!B16,'MONTHLY 2017'!B86,'MONTHLY 2017'!B156,'MONTHLY 2017'!B226,'MONTHLY 2017'!B294,'MONTHLY 2017'!B366,'MONTHLY 2017'!B436,'MONTHLY 2017'!B506)</f>
        <v>956</v>
      </c>
      <c r="C16" s="7">
        <f>SUM('MONTHLY 2017'!C16,'MONTHLY 2017'!C86,'MONTHLY 2017'!C156,'MONTHLY 2017'!C226,'MONTHLY 2017'!C294,'MONTHLY 2017'!C366,'MONTHLY 2017'!C436,'MONTHLY 2017'!C506)</f>
        <v>31745</v>
      </c>
      <c r="D16" s="7">
        <f>SUM('MONTHLY 2017'!D16,'MONTHLY 2017'!D86,'MONTHLY 2017'!D156,'MONTHLY 2017'!D226,'MONTHLY 2017'!D294,'MONTHLY 2017'!D366,'MONTHLY 2017'!D436,'MONTHLY 2017'!D506)</f>
        <v>32670</v>
      </c>
      <c r="E16" s="7">
        <f>SUM('MONTHLY 2017'!E16,'MONTHLY 2017'!E86,'MONTHLY 2017'!E156,'MONTHLY 2017'!E226,'MONTHLY 2017'!E294,'MONTHLY 2017'!E366,'MONTHLY 2017'!E436,'MONTHLY 2017'!E506)</f>
        <v>42</v>
      </c>
      <c r="F16" s="7">
        <f>SUM('MONTHLY 2017'!F16,'MONTHLY 2017'!F86,'MONTHLY 2017'!F156,'MONTHLY 2017'!F226,'MONTHLY 2017'!F294,'MONTHLY 2017'!F366,'MONTHLY 2017'!F436,'MONTHLY 2017'!F506)</f>
        <v>3232</v>
      </c>
      <c r="G16" s="7">
        <f>SUM('MONTHLY 2017'!G16,'MONTHLY 2017'!G86,'MONTHLY 2017'!G156,'MONTHLY 2017'!G226,'MONTHLY 2017'!G294,'MONTHLY 2017'!G366,'MONTHLY 2017'!G436,'MONTHLY 2017'!G506)</f>
        <v>3260</v>
      </c>
    </row>
    <row r="17" spans="1:7" ht="19.5" customHeight="1">
      <c r="A17" s="6" t="s">
        <v>20</v>
      </c>
      <c r="B17" s="7">
        <f>SUM('MONTHLY 2017'!B17,'MONTHLY 2017'!B87,'MONTHLY 2017'!B157,'MONTHLY 2017'!B227,'MONTHLY 2017'!B295,'MONTHLY 2017'!B367,'MONTHLY 2017'!B437,'MONTHLY 2017'!B507)</f>
        <v>966</v>
      </c>
      <c r="C17" s="7">
        <f>SUM('MONTHLY 2017'!C17,'MONTHLY 2017'!C87,'MONTHLY 2017'!C157,'MONTHLY 2017'!C227,'MONTHLY 2017'!C295,'MONTHLY 2017'!C367,'MONTHLY 2017'!C437,'MONTHLY 2017'!C507)</f>
        <v>26893</v>
      </c>
      <c r="D17" s="7">
        <f>SUM('MONTHLY 2017'!D17,'MONTHLY 2017'!D87,'MONTHLY 2017'!D157,'MONTHLY 2017'!D227,'MONTHLY 2017'!D295,'MONTHLY 2017'!D367,'MONTHLY 2017'!D437,'MONTHLY 2017'!D507)</f>
        <v>26690</v>
      </c>
      <c r="E17" s="7">
        <f>SUM('MONTHLY 2017'!E17,'MONTHLY 2017'!E87,'MONTHLY 2017'!E157,'MONTHLY 2017'!E227,'MONTHLY 2017'!E295,'MONTHLY 2017'!E367,'MONTHLY 2017'!E437,'MONTHLY 2017'!E507)</f>
        <v>1747</v>
      </c>
      <c r="F17" s="7">
        <f>SUM('MONTHLY 2017'!F17,'MONTHLY 2017'!F87,'MONTHLY 2017'!F157,'MONTHLY 2017'!F227,'MONTHLY 2017'!F295,'MONTHLY 2017'!F367,'MONTHLY 2017'!F437,'MONTHLY 2017'!F507)</f>
        <v>116129</v>
      </c>
      <c r="G17" s="7">
        <f>SUM('MONTHLY 2017'!G17,'MONTHLY 2017'!G87,'MONTHLY 2017'!G157,'MONTHLY 2017'!G227,'MONTHLY 2017'!G295,'MONTHLY 2017'!G367,'MONTHLY 2017'!G437,'MONTHLY 2017'!G507)</f>
        <v>115554</v>
      </c>
    </row>
    <row r="18" spans="1:7" ht="19.5" customHeight="1">
      <c r="A18" s="6" t="s">
        <v>21</v>
      </c>
      <c r="B18" s="7">
        <f>SUM('MONTHLY 2017'!B18,'MONTHLY 2017'!B88,'MONTHLY 2017'!B158,'MONTHLY 2017'!B228,'MONTHLY 2017'!B296,'MONTHLY 2017'!B368,'MONTHLY 2017'!B438,'MONTHLY 2017'!B508)</f>
        <v>825</v>
      </c>
      <c r="C18" s="7">
        <f>SUM('MONTHLY 2017'!C18,'MONTHLY 2017'!C88,'MONTHLY 2017'!C158,'MONTHLY 2017'!C228,'MONTHLY 2017'!C296,'MONTHLY 2017'!C368,'MONTHLY 2017'!C438,'MONTHLY 2017'!C508)</f>
        <v>13406</v>
      </c>
      <c r="D18" s="7">
        <f>SUM('MONTHLY 2017'!D18,'MONTHLY 2017'!D88,'MONTHLY 2017'!D158,'MONTHLY 2017'!D228,'MONTHLY 2017'!D296,'MONTHLY 2017'!D368,'MONTHLY 2017'!D438,'MONTHLY 2017'!D508)</f>
        <v>15485</v>
      </c>
      <c r="E18" s="7">
        <f>SUM('MONTHLY 2017'!E18,'MONTHLY 2017'!E88,'MONTHLY 2017'!E158,'MONTHLY 2017'!E228,'MONTHLY 2017'!E296,'MONTHLY 2017'!E368,'MONTHLY 2017'!E438,'MONTHLY 2017'!E508)</f>
        <v>1912</v>
      </c>
      <c r="F18" s="7">
        <f>SUM('MONTHLY 2017'!F18,'MONTHLY 2017'!F88,'MONTHLY 2017'!F158,'MONTHLY 2017'!F228,'MONTHLY 2017'!F296,'MONTHLY 2017'!F368,'MONTHLY 2017'!F438,'MONTHLY 2017'!F508)</f>
        <v>119713</v>
      </c>
      <c r="G18" s="7">
        <f>SUM('MONTHLY 2017'!G18,'MONTHLY 2017'!G88,'MONTHLY 2017'!G158,'MONTHLY 2017'!G228,'MONTHLY 2017'!G296,'MONTHLY 2017'!G368,'MONTHLY 2017'!G438,'MONTHLY 2017'!G508)</f>
        <v>121266</v>
      </c>
    </row>
    <row r="19" spans="1:7" ht="19.5" customHeight="1">
      <c r="A19" s="6" t="s">
        <v>22</v>
      </c>
      <c r="B19" s="7">
        <f>SUM('MONTHLY 2017'!B19,'MONTHLY 2017'!B89,'MONTHLY 2017'!B159,'MONTHLY 2017'!B229,'MONTHLY 2017'!B297,'MONTHLY 2017'!B369,'MONTHLY 2017'!B439,'MONTHLY 2017'!B509)</f>
        <v>650</v>
      </c>
      <c r="C19" s="7">
        <f>SUM('MONTHLY 2017'!C19,'MONTHLY 2017'!C89,'MONTHLY 2017'!C159,'MONTHLY 2017'!C229,'MONTHLY 2017'!C297,'MONTHLY 2017'!C369,'MONTHLY 2017'!C439,'MONTHLY 2017'!C509)</f>
        <v>4761</v>
      </c>
      <c r="D19" s="7">
        <f>SUM('MONTHLY 2017'!D19,'MONTHLY 2017'!D89,'MONTHLY 2017'!D159,'MONTHLY 2017'!D229,'MONTHLY 2017'!D297,'MONTHLY 2017'!D369,'MONTHLY 2017'!D439,'MONTHLY 2017'!D509)</f>
        <v>5068</v>
      </c>
      <c r="E19" s="7">
        <f>SUM('MONTHLY 2017'!E19,'MONTHLY 2017'!E89,'MONTHLY 2017'!E159,'MONTHLY 2017'!E229,'MONTHLY 2017'!E297,'MONTHLY 2017'!E369,'MONTHLY 2017'!E439,'MONTHLY 2017'!E509)</f>
        <v>0</v>
      </c>
      <c r="F19" s="7">
        <f>SUM('MONTHLY 2017'!F19,'MONTHLY 2017'!F89,'MONTHLY 2017'!F159,'MONTHLY 2017'!F229,'MONTHLY 2017'!F297,'MONTHLY 2017'!F369,'MONTHLY 2017'!F439,'MONTHLY 2017'!F509)</f>
        <v>0</v>
      </c>
      <c r="G19" s="7">
        <f>SUM('MONTHLY 2017'!G19,'MONTHLY 2017'!G89,'MONTHLY 2017'!G159,'MONTHLY 2017'!G229,'MONTHLY 2017'!G297,'MONTHLY 2017'!G369,'MONTHLY 2017'!G439,'MONTHLY 2017'!G509)</f>
        <v>0</v>
      </c>
    </row>
    <row r="20" spans="1:7" ht="19.5" customHeight="1">
      <c r="A20" s="6" t="s">
        <v>23</v>
      </c>
      <c r="B20" s="7">
        <f>SUM('MONTHLY 2017'!B20,'MONTHLY 2017'!B90,'MONTHLY 2017'!B160,'MONTHLY 2017'!B230,'MONTHLY 2017'!B298,'MONTHLY 2017'!B370,'MONTHLY 2017'!B440,'MONTHLY 2017'!B510)</f>
        <v>1594</v>
      </c>
      <c r="C20" s="7">
        <f>SUM('MONTHLY 2017'!C20,'MONTHLY 2017'!C90,'MONTHLY 2017'!C160,'MONTHLY 2017'!C230,'MONTHLY 2017'!C298,'MONTHLY 2017'!C370,'MONTHLY 2017'!C440,'MONTHLY 2017'!C510)</f>
        <v>24446</v>
      </c>
      <c r="D20" s="7">
        <f>SUM('MONTHLY 2017'!D20,'MONTHLY 2017'!D90,'MONTHLY 2017'!D160,'MONTHLY 2017'!D230,'MONTHLY 2017'!D298,'MONTHLY 2017'!D370,'MONTHLY 2017'!D440,'MONTHLY 2017'!D510)</f>
        <v>24553</v>
      </c>
      <c r="E20" s="7">
        <f>SUM('MONTHLY 2017'!E20,'MONTHLY 2017'!E90,'MONTHLY 2017'!E160,'MONTHLY 2017'!E230,'MONTHLY 2017'!E298,'MONTHLY 2017'!E370,'MONTHLY 2017'!E440,'MONTHLY 2017'!E510)</f>
        <v>1270</v>
      </c>
      <c r="F20" s="7">
        <f>SUM('MONTHLY 2017'!F20,'MONTHLY 2017'!F90,'MONTHLY 2017'!F160,'MONTHLY 2017'!F230,'MONTHLY 2017'!F298,'MONTHLY 2017'!F370,'MONTHLY 2017'!F440,'MONTHLY 2017'!F510)</f>
        <v>81812</v>
      </c>
      <c r="G20" s="7">
        <f>SUM('MONTHLY 2017'!G20,'MONTHLY 2017'!G90,'MONTHLY 2017'!G160,'MONTHLY 2017'!G230,'MONTHLY 2017'!G298,'MONTHLY 2017'!G370,'MONTHLY 2017'!G440,'MONTHLY 2017'!G510)</f>
        <v>82715</v>
      </c>
    </row>
    <row r="21" spans="1:7" ht="19.5" customHeight="1">
      <c r="A21" s="6" t="s">
        <v>24</v>
      </c>
      <c r="B21" s="7">
        <f>SUM('MONTHLY 2017'!B21,'MONTHLY 2017'!B91,'MONTHLY 2017'!B161,'MONTHLY 2017'!B231,'MONTHLY 2017'!B299,'MONTHLY 2017'!B371,'MONTHLY 2017'!B441,'MONTHLY 2017'!B511)</f>
        <v>195</v>
      </c>
      <c r="C21" s="7">
        <f>SUM('MONTHLY 2017'!C21,'MONTHLY 2017'!C91,'MONTHLY 2017'!C161,'MONTHLY 2017'!C231,'MONTHLY 2017'!C299,'MONTHLY 2017'!C371,'MONTHLY 2017'!C441,'MONTHLY 2017'!C511)</f>
        <v>1098</v>
      </c>
      <c r="D21" s="7">
        <f>SUM('MONTHLY 2017'!D21,'MONTHLY 2017'!D91,'MONTHLY 2017'!D161,'MONTHLY 2017'!D231,'MONTHLY 2017'!D299,'MONTHLY 2017'!D371,'MONTHLY 2017'!D441,'MONTHLY 2017'!D511)</f>
        <v>1403</v>
      </c>
      <c r="E21" s="7">
        <f>SUM('MONTHLY 2017'!E21,'MONTHLY 2017'!E91,'MONTHLY 2017'!E161,'MONTHLY 2017'!E231,'MONTHLY 2017'!E299,'MONTHLY 2017'!E371,'MONTHLY 2017'!E441,'MONTHLY 2017'!E511)</f>
        <v>0</v>
      </c>
      <c r="F21" s="7">
        <f>SUM('MONTHLY 2017'!F21,'MONTHLY 2017'!F91,'MONTHLY 2017'!F161,'MONTHLY 2017'!F231,'MONTHLY 2017'!F299,'MONTHLY 2017'!F371,'MONTHLY 2017'!F441,'MONTHLY 2017'!F511)</f>
        <v>0</v>
      </c>
      <c r="G21" s="7">
        <f>SUM('MONTHLY 2017'!G21,'MONTHLY 2017'!G91,'MONTHLY 2017'!G161,'MONTHLY 2017'!G231,'MONTHLY 2017'!G299,'MONTHLY 2017'!G371,'MONTHLY 2017'!G441,'MONTHLY 2017'!G511)</f>
        <v>0</v>
      </c>
    </row>
    <row r="22" spans="1:7" ht="19.5" customHeight="1">
      <c r="A22" s="6" t="s">
        <v>25</v>
      </c>
      <c r="B22" s="7">
        <f>SUM('MONTHLY 2017'!B22,'MONTHLY 2017'!B92,'MONTHLY 2017'!B162,'MONTHLY 2017'!B232,'MONTHLY 2017'!B300,'MONTHLY 2017'!B372,'MONTHLY 2017'!B442,'MONTHLY 2017'!B512)</f>
        <v>322</v>
      </c>
      <c r="C22" s="7">
        <f>SUM('MONTHLY 2017'!C22,'MONTHLY 2017'!C92,'MONTHLY 2017'!C162,'MONTHLY 2017'!C232,'MONTHLY 2017'!C300,'MONTHLY 2017'!C372,'MONTHLY 2017'!C442,'MONTHLY 2017'!C512)</f>
        <v>2484</v>
      </c>
      <c r="D22" s="7">
        <f>SUM('MONTHLY 2017'!D22,'MONTHLY 2017'!D92,'MONTHLY 2017'!D162,'MONTHLY 2017'!D232,'MONTHLY 2017'!D300,'MONTHLY 2017'!D372,'MONTHLY 2017'!D442,'MONTHLY 2017'!D512)</f>
        <v>2484</v>
      </c>
      <c r="E22" s="7">
        <f>SUM('MONTHLY 2017'!E22,'MONTHLY 2017'!E92,'MONTHLY 2017'!E162,'MONTHLY 2017'!E232,'MONTHLY 2017'!E300,'MONTHLY 2017'!E372,'MONTHLY 2017'!E442,'MONTHLY 2017'!E512)</f>
        <v>0</v>
      </c>
      <c r="F22" s="7">
        <f>SUM('MONTHLY 2017'!F22,'MONTHLY 2017'!F92,'MONTHLY 2017'!F162,'MONTHLY 2017'!F232,'MONTHLY 2017'!F300,'MONTHLY 2017'!F372,'MONTHLY 2017'!F442,'MONTHLY 2017'!F512)</f>
        <v>0</v>
      </c>
      <c r="G22" s="7">
        <f>SUM('MONTHLY 2017'!G22,'MONTHLY 2017'!G92,'MONTHLY 2017'!G162,'MONTHLY 2017'!G232,'MONTHLY 2017'!G300,'MONTHLY 2017'!G372,'MONTHLY 2017'!G442,'MONTHLY 2017'!G512)</f>
        <v>0</v>
      </c>
    </row>
    <row r="23" spans="1:7" ht="19.5" customHeight="1">
      <c r="A23" s="6" t="s">
        <v>26</v>
      </c>
      <c r="B23" s="7">
        <f>SUM('MONTHLY 2017'!B23,'MONTHLY 2017'!B93,'MONTHLY 2017'!B163,'MONTHLY 2017'!B233,'MONTHLY 2017'!B301,'MONTHLY 2017'!B373,'MONTHLY 2017'!B443,'MONTHLY 2017'!B513)</f>
        <v>212</v>
      </c>
      <c r="C23" s="7">
        <f>SUM('MONTHLY 2017'!C23,'MONTHLY 2017'!C93,'MONTHLY 2017'!C163,'MONTHLY 2017'!C233,'MONTHLY 2017'!C301,'MONTHLY 2017'!C373,'MONTHLY 2017'!C443,'MONTHLY 2017'!C513)</f>
        <v>1612</v>
      </c>
      <c r="D23" s="7">
        <f>SUM('MONTHLY 2017'!D23,'MONTHLY 2017'!D93,'MONTHLY 2017'!D163,'MONTHLY 2017'!D233,'MONTHLY 2017'!D301,'MONTHLY 2017'!D373,'MONTHLY 2017'!D443,'MONTHLY 2017'!D513)</f>
        <v>1768</v>
      </c>
      <c r="E23" s="7">
        <f>SUM('MONTHLY 2017'!E23,'MONTHLY 2017'!E93,'MONTHLY 2017'!E163,'MONTHLY 2017'!E233,'MONTHLY 2017'!E301,'MONTHLY 2017'!E373,'MONTHLY 2017'!E443,'MONTHLY 2017'!E513)</f>
        <v>6</v>
      </c>
      <c r="F23" s="7">
        <f>SUM('MONTHLY 2017'!F23,'MONTHLY 2017'!F93,'MONTHLY 2017'!F163,'MONTHLY 2017'!F233,'MONTHLY 2017'!F301,'MONTHLY 2017'!F373,'MONTHLY 2017'!F443,'MONTHLY 2017'!F513)</f>
        <v>178</v>
      </c>
      <c r="G23" s="7">
        <f>SUM('MONTHLY 2017'!G23,'MONTHLY 2017'!G93,'MONTHLY 2017'!G163,'MONTHLY 2017'!G233,'MONTHLY 2017'!G301,'MONTHLY 2017'!G373,'MONTHLY 2017'!G443,'MONTHLY 2017'!G513)</f>
        <v>47</v>
      </c>
    </row>
    <row r="24" spans="1:7" ht="19.5" customHeight="1">
      <c r="A24" s="6" t="s">
        <v>27</v>
      </c>
      <c r="B24" s="7">
        <f>SUM('MONTHLY 2017'!B24,'MONTHLY 2017'!B94,'MONTHLY 2017'!B164,'MONTHLY 2017'!B234,'MONTHLY 2017'!B302,'MONTHLY 2017'!B374,'MONTHLY 2017'!B444,'MONTHLY 2017'!B514)</f>
        <v>2341</v>
      </c>
      <c r="C24" s="7">
        <f>SUM('MONTHLY 2017'!C24,'MONTHLY 2017'!C94,'MONTHLY 2017'!C164,'MONTHLY 2017'!C234,'MONTHLY 2017'!C302,'MONTHLY 2017'!C374,'MONTHLY 2017'!C444,'MONTHLY 2017'!C514)</f>
        <v>108754</v>
      </c>
      <c r="D24" s="7">
        <f>SUM('MONTHLY 2017'!D24,'MONTHLY 2017'!D94,'MONTHLY 2017'!D164,'MONTHLY 2017'!D234,'MONTHLY 2017'!D302,'MONTHLY 2017'!D374,'MONTHLY 2017'!D444,'MONTHLY 2017'!D514)</f>
        <v>115998</v>
      </c>
      <c r="E24" s="7">
        <f>SUM('MONTHLY 2017'!E24,'MONTHLY 2017'!E94,'MONTHLY 2017'!E164,'MONTHLY 2017'!E234,'MONTHLY 2017'!E302,'MONTHLY 2017'!E374,'MONTHLY 2017'!E444,'MONTHLY 2017'!E514)</f>
        <v>16848</v>
      </c>
      <c r="F24" s="7">
        <f>SUM('MONTHLY 2017'!F24,'MONTHLY 2017'!F94,'MONTHLY 2017'!F164,'MONTHLY 2017'!F234,'MONTHLY 2017'!F302,'MONTHLY 2017'!F374,'MONTHLY 2017'!F444,'MONTHLY 2017'!F514)</f>
        <v>1296857</v>
      </c>
      <c r="G24" s="7">
        <f>SUM('MONTHLY 2017'!G24,'MONTHLY 2017'!G94,'MONTHLY 2017'!G164,'MONTHLY 2017'!G234,'MONTHLY 2017'!G302,'MONTHLY 2017'!G374,'MONTHLY 2017'!G444,'MONTHLY 2017'!G514)</f>
        <v>1300957</v>
      </c>
    </row>
    <row r="25" spans="1:7" ht="19.5" customHeight="1">
      <c r="A25" s="6" t="s">
        <v>28</v>
      </c>
      <c r="B25" s="7">
        <f>SUM('MONTHLY 2017'!B25,'MONTHLY 2017'!B95,'MONTHLY 2017'!B165,'MONTHLY 2017'!B235,'MONTHLY 2017'!B303,'MONTHLY 2017'!B375,'MONTHLY 2017'!B445,'MONTHLY 2017'!B515)</f>
        <v>1200</v>
      </c>
      <c r="C25" s="7">
        <f>SUM('MONTHLY 2017'!C25,'MONTHLY 2017'!C95,'MONTHLY 2017'!C165,'MONTHLY 2017'!C235,'MONTHLY 2017'!C303,'MONTHLY 2017'!C375,'MONTHLY 2017'!C445,'MONTHLY 2017'!C515)</f>
        <v>34359</v>
      </c>
      <c r="D25" s="7">
        <f>SUM('MONTHLY 2017'!D25,'MONTHLY 2017'!D95,'MONTHLY 2017'!D165,'MONTHLY 2017'!D235,'MONTHLY 2017'!D303,'MONTHLY 2017'!D375,'MONTHLY 2017'!D445,'MONTHLY 2017'!D515)</f>
        <v>34865</v>
      </c>
      <c r="E25" s="7">
        <f>SUM('MONTHLY 2017'!E25,'MONTHLY 2017'!E95,'MONTHLY 2017'!E165,'MONTHLY 2017'!E235,'MONTHLY 2017'!E303,'MONTHLY 2017'!E375,'MONTHLY 2017'!E445,'MONTHLY 2017'!E515)</f>
        <v>3660</v>
      </c>
      <c r="F25" s="7">
        <f>SUM('MONTHLY 2017'!F25,'MONTHLY 2017'!F95,'MONTHLY 2017'!F165,'MONTHLY 2017'!F235,'MONTHLY 2017'!F303,'MONTHLY 2017'!F375,'MONTHLY 2017'!F445,'MONTHLY 2017'!F515)</f>
        <v>266643</v>
      </c>
      <c r="G25" s="7">
        <f>SUM('MONTHLY 2017'!G25,'MONTHLY 2017'!G95,'MONTHLY 2017'!G165,'MONTHLY 2017'!G235,'MONTHLY 2017'!G303,'MONTHLY 2017'!G375,'MONTHLY 2017'!G445,'MONTHLY 2017'!G515)</f>
        <v>269696</v>
      </c>
    </row>
    <row r="26" spans="1:7" ht="19.5" customHeight="1">
      <c r="A26" s="6" t="s">
        <v>29</v>
      </c>
      <c r="B26" s="7">
        <f>SUM('MONTHLY 2017'!B26,'MONTHLY 2017'!B96,'MONTHLY 2017'!B166,'MONTHLY 2017'!B236,'MONTHLY 2017'!B304,'MONTHLY 2017'!B376,'MONTHLY 2017'!B446,'MONTHLY 2017'!B516)</f>
        <v>206</v>
      </c>
      <c r="C26" s="7">
        <f>SUM('MONTHLY 2017'!C26,'MONTHLY 2017'!C96,'MONTHLY 2017'!C166,'MONTHLY 2017'!C236,'MONTHLY 2017'!C304,'MONTHLY 2017'!C376,'MONTHLY 2017'!C446,'MONTHLY 2017'!C516)</f>
        <v>1264</v>
      </c>
      <c r="D26" s="7">
        <f>SUM('MONTHLY 2017'!D26,'MONTHLY 2017'!D96,'MONTHLY 2017'!D166,'MONTHLY 2017'!D236,'MONTHLY 2017'!D304,'MONTHLY 2017'!D376,'MONTHLY 2017'!D446,'MONTHLY 2017'!D516)</f>
        <v>1471</v>
      </c>
      <c r="E26" s="7">
        <f>SUM('MONTHLY 2017'!E26,'MONTHLY 2017'!E96,'MONTHLY 2017'!E166,'MONTHLY 2017'!E236,'MONTHLY 2017'!E304,'MONTHLY 2017'!E376,'MONTHLY 2017'!E446,'MONTHLY 2017'!E516)</f>
        <v>0</v>
      </c>
      <c r="F26" s="7">
        <f>SUM('MONTHLY 2017'!F26,'MONTHLY 2017'!F96,'MONTHLY 2017'!F166,'MONTHLY 2017'!F236,'MONTHLY 2017'!F304,'MONTHLY 2017'!F376,'MONTHLY 2017'!F446,'MONTHLY 2017'!F516)</f>
        <v>0</v>
      </c>
      <c r="G26" s="7">
        <f>SUM('MONTHLY 2017'!G26,'MONTHLY 2017'!G96,'MONTHLY 2017'!G166,'MONTHLY 2017'!G236,'MONTHLY 2017'!G304,'MONTHLY 2017'!G376,'MONTHLY 2017'!G446,'MONTHLY 2017'!G516)</f>
        <v>0</v>
      </c>
    </row>
    <row r="27" spans="1:7" ht="19.5" customHeight="1">
      <c r="A27" s="6" t="s">
        <v>30</v>
      </c>
      <c r="B27" s="7">
        <f>SUM('MONTHLY 2017'!B27,'MONTHLY 2017'!B97,'MONTHLY 2017'!B167,'MONTHLY 2017'!B237,'MONTHLY 2017'!B305,'MONTHLY 2017'!B377,'MONTHLY 2017'!B447,'MONTHLY 2017'!B517)</f>
        <v>698</v>
      </c>
      <c r="C27" s="7">
        <f>SUM('MONTHLY 2017'!C27,'MONTHLY 2017'!C97,'MONTHLY 2017'!C167,'MONTHLY 2017'!C237,'MONTHLY 2017'!C305,'MONTHLY 2017'!C377,'MONTHLY 2017'!C447,'MONTHLY 2017'!C517)</f>
        <v>11749</v>
      </c>
      <c r="D27" s="7">
        <f>SUM('MONTHLY 2017'!D27,'MONTHLY 2017'!D97,'MONTHLY 2017'!D167,'MONTHLY 2017'!D237,'MONTHLY 2017'!D305,'MONTHLY 2017'!D377,'MONTHLY 2017'!D447,'MONTHLY 2017'!D517)</f>
        <v>12969</v>
      </c>
      <c r="E27" s="7">
        <f>SUM('MONTHLY 2017'!E27,'MONTHLY 2017'!E97,'MONTHLY 2017'!E167,'MONTHLY 2017'!E237,'MONTHLY 2017'!E305,'MONTHLY 2017'!E377,'MONTHLY 2017'!E447,'MONTHLY 2017'!E517)</f>
        <v>80</v>
      </c>
      <c r="F27" s="7">
        <f>SUM('MONTHLY 2017'!F27,'MONTHLY 2017'!F97,'MONTHLY 2017'!F167,'MONTHLY 2017'!F237,'MONTHLY 2017'!F305,'MONTHLY 2017'!F377,'MONTHLY 2017'!F447,'MONTHLY 2017'!F517)</f>
        <v>1792</v>
      </c>
      <c r="G27" s="7">
        <f>SUM('MONTHLY 2017'!G27,'MONTHLY 2017'!G97,'MONTHLY 2017'!G167,'MONTHLY 2017'!G237,'MONTHLY 2017'!G305,'MONTHLY 2017'!G377,'MONTHLY 2017'!G447,'MONTHLY 2017'!G517)</f>
        <v>1808</v>
      </c>
    </row>
    <row r="28" spans="1:7" ht="19.5" customHeight="1">
      <c r="A28" s="6" t="s">
        <v>31</v>
      </c>
      <c r="B28" s="7">
        <f>SUM('MONTHLY 2017'!B28,'MONTHLY 2017'!B98,'MONTHLY 2017'!B168,'MONTHLY 2017'!B238,'MONTHLY 2017'!B306,'MONTHLY 2017'!B378,'MONTHLY 2017'!B448,'MONTHLY 2017'!B518)</f>
        <v>2801</v>
      </c>
      <c r="C28" s="7">
        <f>SUM('MONTHLY 2017'!C28,'MONTHLY 2017'!C98,'MONTHLY 2017'!C168,'MONTHLY 2017'!C238,'MONTHLY 2017'!C306,'MONTHLY 2017'!C378,'MONTHLY 2017'!C448,'MONTHLY 2017'!C518)</f>
        <v>86235</v>
      </c>
      <c r="D28" s="7">
        <f>SUM('MONTHLY 2017'!D28,'MONTHLY 2017'!D98,'MONTHLY 2017'!D168,'MONTHLY 2017'!D238,'MONTHLY 2017'!D306,'MONTHLY 2017'!D378,'MONTHLY 2017'!D448,'MONTHLY 2017'!D518)</f>
        <v>90056</v>
      </c>
      <c r="E28" s="7">
        <f>SUM('MONTHLY 2017'!E28,'MONTHLY 2017'!E98,'MONTHLY 2017'!E168,'MONTHLY 2017'!E238,'MONTHLY 2017'!E306,'MONTHLY 2017'!E378,'MONTHLY 2017'!E448,'MONTHLY 2017'!E518)</f>
        <v>13075</v>
      </c>
      <c r="F28" s="7">
        <f>SUM('MONTHLY 2017'!F28,'MONTHLY 2017'!F98,'MONTHLY 2017'!F168,'MONTHLY 2017'!F238,'MONTHLY 2017'!F306,'MONTHLY 2017'!F378,'MONTHLY 2017'!F448,'MONTHLY 2017'!F518)</f>
        <v>1027339</v>
      </c>
      <c r="G28" s="7">
        <f>SUM('MONTHLY 2017'!G28,'MONTHLY 2017'!G98,'MONTHLY 2017'!G168,'MONTHLY 2017'!G238,'MONTHLY 2017'!G306,'MONTHLY 2017'!G378,'MONTHLY 2017'!G448,'MONTHLY 2017'!G518)</f>
        <v>1029165</v>
      </c>
    </row>
    <row r="29" spans="1:7" ht="19.5" customHeight="1">
      <c r="A29" s="6" t="s">
        <v>32</v>
      </c>
      <c r="B29" s="7">
        <f>SUM('MONTHLY 2017'!B29,'MONTHLY 2017'!B99,'MONTHLY 2017'!B169,'MONTHLY 2017'!B239,'MONTHLY 2017'!B307,'MONTHLY 2017'!B379,'MONTHLY 2017'!B449,'MONTHLY 2017'!B519)</f>
        <v>1190</v>
      </c>
      <c r="C29" s="7">
        <f>SUM('MONTHLY 2017'!C29,'MONTHLY 2017'!C99,'MONTHLY 2017'!C169,'MONTHLY 2017'!C239,'MONTHLY 2017'!C307,'MONTHLY 2017'!C379,'MONTHLY 2017'!C449,'MONTHLY 2017'!C519)</f>
        <v>11447</v>
      </c>
      <c r="D29" s="7">
        <f>SUM('MONTHLY 2017'!D29,'MONTHLY 2017'!D99,'MONTHLY 2017'!D169,'MONTHLY 2017'!D239,'MONTHLY 2017'!D307,'MONTHLY 2017'!D379,'MONTHLY 2017'!D449,'MONTHLY 2017'!D519)</f>
        <v>12659</v>
      </c>
      <c r="E29" s="7">
        <f>SUM('MONTHLY 2017'!E29,'MONTHLY 2017'!E99,'MONTHLY 2017'!E169,'MONTHLY 2017'!E239,'MONTHLY 2017'!E307,'MONTHLY 2017'!E379,'MONTHLY 2017'!E449,'MONTHLY 2017'!E519)</f>
        <v>0</v>
      </c>
      <c r="F29" s="7">
        <f>SUM('MONTHLY 2017'!F29,'MONTHLY 2017'!F99,'MONTHLY 2017'!F169,'MONTHLY 2017'!F239,'MONTHLY 2017'!F307,'MONTHLY 2017'!F379,'MONTHLY 2017'!F449,'MONTHLY 2017'!F519)</f>
        <v>0</v>
      </c>
      <c r="G29" s="7">
        <f>SUM('MONTHLY 2017'!G29,'MONTHLY 2017'!G99,'MONTHLY 2017'!G169,'MONTHLY 2017'!G239,'MONTHLY 2017'!G307,'MONTHLY 2017'!G379,'MONTHLY 2017'!G449,'MONTHLY 2017'!G519)</f>
        <v>0</v>
      </c>
    </row>
    <row r="30" spans="1:7" ht="19.5" customHeight="1">
      <c r="A30" s="6" t="s">
        <v>33</v>
      </c>
      <c r="B30" s="7">
        <f>SUM('MONTHLY 2017'!B30,'MONTHLY 2017'!B100,'MONTHLY 2017'!B170,'MONTHLY 2017'!B240,'MONTHLY 2017'!B308,'MONTHLY 2017'!B380,'MONTHLY 2017'!B450,'MONTHLY 2017'!B520)</f>
        <v>1521</v>
      </c>
      <c r="C30" s="7">
        <f>SUM('MONTHLY 2017'!C30,'MONTHLY 2017'!C100,'MONTHLY 2017'!C170,'MONTHLY 2017'!C240,'MONTHLY 2017'!C308,'MONTHLY 2017'!C380,'MONTHLY 2017'!C450,'MONTHLY 2017'!C520)</f>
        <v>26388</v>
      </c>
      <c r="D30" s="7">
        <f>SUM('MONTHLY 2017'!D30,'MONTHLY 2017'!D100,'MONTHLY 2017'!D170,'MONTHLY 2017'!D240,'MONTHLY 2017'!D308,'MONTHLY 2017'!D380,'MONTHLY 2017'!D450,'MONTHLY 2017'!D520)</f>
        <v>27554</v>
      </c>
      <c r="E30" s="7">
        <f>SUM('MONTHLY 2017'!E30,'MONTHLY 2017'!E100,'MONTHLY 2017'!E170,'MONTHLY 2017'!E240,'MONTHLY 2017'!E308,'MONTHLY 2017'!E380,'MONTHLY 2017'!E450,'MONTHLY 2017'!E520)</f>
        <v>152</v>
      </c>
      <c r="F30" s="7">
        <f>SUM('MONTHLY 2017'!F30,'MONTHLY 2017'!F100,'MONTHLY 2017'!F170,'MONTHLY 2017'!F240,'MONTHLY 2017'!F308,'MONTHLY 2017'!F380,'MONTHLY 2017'!F450,'MONTHLY 2017'!F520)</f>
        <v>9253</v>
      </c>
      <c r="G30" s="7">
        <f>SUM('MONTHLY 2017'!G30,'MONTHLY 2017'!G100,'MONTHLY 2017'!G170,'MONTHLY 2017'!G240,'MONTHLY 2017'!G308,'MONTHLY 2017'!G380,'MONTHLY 2017'!G450,'MONTHLY 2017'!G520)</f>
        <v>9231</v>
      </c>
    </row>
    <row r="31" spans="1:7" ht="19.5" customHeight="1">
      <c r="A31" s="6" t="s">
        <v>34</v>
      </c>
      <c r="B31" s="7">
        <f>SUM('MONTHLY 2017'!B31,'MONTHLY 2017'!B101,'MONTHLY 2017'!B171,'MONTHLY 2017'!B241,'MONTHLY 2017'!B309,'MONTHLY 2017'!B381,'MONTHLY 2017'!B451,'MONTHLY 2017'!B521)</f>
        <v>1228</v>
      </c>
      <c r="C31" s="7">
        <f>SUM('MONTHLY 2017'!C31,'MONTHLY 2017'!C101,'MONTHLY 2017'!C171,'MONTHLY 2017'!C241,'MONTHLY 2017'!C309,'MONTHLY 2017'!C381,'MONTHLY 2017'!C451,'MONTHLY 2017'!C521)</f>
        <v>20299</v>
      </c>
      <c r="D31" s="7">
        <f>SUM('MONTHLY 2017'!D31,'MONTHLY 2017'!D101,'MONTHLY 2017'!D171,'MONTHLY 2017'!D241,'MONTHLY 2017'!D309,'MONTHLY 2017'!D381,'MONTHLY 2017'!D451,'MONTHLY 2017'!D521)</f>
        <v>19990</v>
      </c>
      <c r="E31" s="7">
        <f>SUM('MONTHLY 2017'!E31,'MONTHLY 2017'!E101,'MONTHLY 2017'!E171,'MONTHLY 2017'!E241,'MONTHLY 2017'!E309,'MONTHLY 2017'!E381,'MONTHLY 2017'!E451,'MONTHLY 2017'!E521)</f>
        <v>0</v>
      </c>
      <c r="F31" s="7">
        <f>SUM('MONTHLY 2017'!F31,'MONTHLY 2017'!F101,'MONTHLY 2017'!F171,'MONTHLY 2017'!F241,'MONTHLY 2017'!F309,'MONTHLY 2017'!F381,'MONTHLY 2017'!F451,'MONTHLY 2017'!F521)</f>
        <v>0</v>
      </c>
      <c r="G31" s="7">
        <f>SUM('MONTHLY 2017'!G31,'MONTHLY 2017'!G101,'MONTHLY 2017'!G171,'MONTHLY 2017'!G241,'MONTHLY 2017'!G309,'MONTHLY 2017'!G381,'MONTHLY 2017'!G451,'MONTHLY 2017'!G521)</f>
        <v>0</v>
      </c>
    </row>
    <row r="32" spans="1:7" ht="19.5" customHeight="1">
      <c r="A32" s="6" t="s">
        <v>35</v>
      </c>
      <c r="B32" s="7">
        <f>SUM('MONTHLY 2017'!B32,'MONTHLY 2017'!B102,'MONTHLY 2017'!B172,'MONTHLY 2017'!B242,'MONTHLY 2017'!B310,'MONTHLY 2017'!B382,'MONTHLY 2017'!B452,'MONTHLY 2017'!B522)</f>
        <v>4290</v>
      </c>
      <c r="C32" s="7">
        <f>SUM('MONTHLY 2017'!C32,'MONTHLY 2017'!C102,'MONTHLY 2017'!C172,'MONTHLY 2017'!C242,'MONTHLY 2017'!C310,'MONTHLY 2017'!C382,'MONTHLY 2017'!C452,'MONTHLY 2017'!C522)</f>
        <v>210038</v>
      </c>
      <c r="D32" s="7">
        <f>SUM('MONTHLY 2017'!D32,'MONTHLY 2017'!D102,'MONTHLY 2017'!D172,'MONTHLY 2017'!D242,'MONTHLY 2017'!D310,'MONTHLY 2017'!D382,'MONTHLY 2017'!D452,'MONTHLY 2017'!D522)</f>
        <v>217685</v>
      </c>
      <c r="E32" s="7">
        <f>SUM('MONTHLY 2017'!E32,'MONTHLY 2017'!E102,'MONTHLY 2017'!E172,'MONTHLY 2017'!E242,'MONTHLY 2017'!E310,'MONTHLY 2017'!E382,'MONTHLY 2017'!E452,'MONTHLY 2017'!E522)</f>
        <v>5597</v>
      </c>
      <c r="F32" s="7">
        <f>SUM('MONTHLY 2017'!F32,'MONTHLY 2017'!F102,'MONTHLY 2017'!F172,'MONTHLY 2017'!F242,'MONTHLY 2017'!F310,'MONTHLY 2017'!F382,'MONTHLY 2017'!F452,'MONTHLY 2017'!F522)</f>
        <v>346458</v>
      </c>
      <c r="G32" s="7">
        <f>SUM('MONTHLY 2017'!G32,'MONTHLY 2017'!G102,'MONTHLY 2017'!G172,'MONTHLY 2017'!G242,'MONTHLY 2017'!G310,'MONTHLY 2017'!G382,'MONTHLY 2017'!G452,'MONTHLY 2017'!G522)</f>
        <v>347895</v>
      </c>
    </row>
    <row r="33" spans="1:7" ht="19.5" customHeight="1">
      <c r="A33" s="6" t="s">
        <v>36</v>
      </c>
      <c r="B33" s="7">
        <f>SUM('MONTHLY 2017'!B33,'MONTHLY 2017'!B103,'MONTHLY 2017'!B173,'MONTHLY 2017'!B243,'MONTHLY 2017'!B311,'MONTHLY 2017'!B383,'MONTHLY 2017'!B453,'MONTHLY 2017'!B523)</f>
        <v>3470</v>
      </c>
      <c r="C33" s="7">
        <f>SUM('MONTHLY 2017'!C33,'MONTHLY 2017'!C103,'MONTHLY 2017'!C173,'MONTHLY 2017'!C243,'MONTHLY 2017'!C311,'MONTHLY 2017'!C383,'MONTHLY 2017'!C453,'MONTHLY 2017'!C523)</f>
        <v>119870</v>
      </c>
      <c r="D33" s="7">
        <f>SUM('MONTHLY 2017'!D33,'MONTHLY 2017'!D103,'MONTHLY 2017'!D173,'MONTHLY 2017'!D243,'MONTHLY 2017'!D311,'MONTHLY 2017'!D383,'MONTHLY 2017'!D453,'MONTHLY 2017'!D523)</f>
        <v>124012</v>
      </c>
      <c r="E33" s="7">
        <f>SUM('MONTHLY 2017'!E33,'MONTHLY 2017'!E103,'MONTHLY 2017'!E173,'MONTHLY 2017'!E243,'MONTHLY 2017'!E311,'MONTHLY 2017'!E383,'MONTHLY 2017'!E453,'MONTHLY 2017'!E523)</f>
        <v>685</v>
      </c>
      <c r="F33" s="7">
        <f>SUM('MONTHLY 2017'!F33,'MONTHLY 2017'!F103,'MONTHLY 2017'!F173,'MONTHLY 2017'!F243,'MONTHLY 2017'!F311,'MONTHLY 2017'!F383,'MONTHLY 2017'!F453,'MONTHLY 2017'!F523)</f>
        <v>43817</v>
      </c>
      <c r="G33" s="7">
        <f>SUM('MONTHLY 2017'!G33,'MONTHLY 2017'!G103,'MONTHLY 2017'!G173,'MONTHLY 2017'!G243,'MONTHLY 2017'!G311,'MONTHLY 2017'!G383,'MONTHLY 2017'!G453,'MONTHLY 2017'!G523)</f>
        <v>45429</v>
      </c>
    </row>
    <row r="34" spans="1:7" ht="19.5" customHeight="1">
      <c r="A34" s="6" t="s">
        <v>37</v>
      </c>
      <c r="B34" s="7">
        <f>SUM('MONTHLY 2017'!B34,'MONTHLY 2017'!B104,'MONTHLY 2017'!B174,'MONTHLY 2017'!B244,'MONTHLY 2017'!B312,'MONTHLY 2017'!B384,'MONTHLY 2017'!B454,'MONTHLY 2017'!B524)</f>
        <v>1520</v>
      </c>
      <c r="C34" s="7">
        <f>SUM('MONTHLY 2017'!C34,'MONTHLY 2017'!C104,'MONTHLY 2017'!C174,'MONTHLY 2017'!C244,'MONTHLY 2017'!C312,'MONTHLY 2017'!C384,'MONTHLY 2017'!C454,'MONTHLY 2017'!C524)</f>
        <v>24952</v>
      </c>
      <c r="D34" s="7">
        <f>SUM('MONTHLY 2017'!D34,'MONTHLY 2017'!D104,'MONTHLY 2017'!D174,'MONTHLY 2017'!D244,'MONTHLY 2017'!D312,'MONTHLY 2017'!D384,'MONTHLY 2017'!D454,'MONTHLY 2017'!D524)</f>
        <v>27124</v>
      </c>
      <c r="E34" s="7">
        <f>SUM('MONTHLY 2017'!E34,'MONTHLY 2017'!E104,'MONTHLY 2017'!E174,'MONTHLY 2017'!E244,'MONTHLY 2017'!E312,'MONTHLY 2017'!E384,'MONTHLY 2017'!E454,'MONTHLY 2017'!E524)</f>
        <v>0</v>
      </c>
      <c r="F34" s="7">
        <f>SUM('MONTHLY 2017'!F34,'MONTHLY 2017'!F104,'MONTHLY 2017'!F174,'MONTHLY 2017'!F244,'MONTHLY 2017'!F312,'MONTHLY 2017'!F384,'MONTHLY 2017'!F454,'MONTHLY 2017'!F524)</f>
        <v>0</v>
      </c>
      <c r="G34" s="7">
        <f>SUM('MONTHLY 2017'!G34,'MONTHLY 2017'!G104,'MONTHLY 2017'!G174,'MONTHLY 2017'!G244,'MONTHLY 2017'!G312,'MONTHLY 2017'!G384,'MONTHLY 2017'!G454,'MONTHLY 2017'!G524)</f>
        <v>0</v>
      </c>
    </row>
    <row r="35" spans="1:7" ht="19.5" customHeight="1">
      <c r="A35" s="4"/>
      <c r="B35" s="2"/>
      <c r="C35" s="43"/>
      <c r="D35" s="43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48" t="s">
        <v>76</v>
      </c>
      <c r="F36" s="49"/>
      <c r="G36" s="50"/>
    </row>
    <row r="37" spans="1:7" ht="19.5" customHeight="1">
      <c r="A37" s="38" t="s">
        <v>1</v>
      </c>
      <c r="B37" s="40"/>
      <c r="C37" s="2"/>
      <c r="D37" s="2"/>
      <c r="E37" s="2"/>
      <c r="F37" s="2"/>
      <c r="G37" s="2"/>
    </row>
    <row r="38" spans="1:7" ht="19.5" customHeight="1">
      <c r="A38" s="33" t="s">
        <v>52</v>
      </c>
      <c r="B38" s="35" t="s">
        <v>2</v>
      </c>
      <c r="C38" s="36"/>
      <c r="D38" s="36"/>
      <c r="E38" s="36"/>
      <c r="F38" s="36"/>
      <c r="G38" s="37"/>
    </row>
    <row r="39" spans="1:7" ht="19.5" customHeight="1">
      <c r="A39" s="33" t="s">
        <v>53</v>
      </c>
      <c r="B39" s="9"/>
      <c r="C39" s="9"/>
      <c r="D39" s="9"/>
      <c r="E39" s="9"/>
      <c r="F39" s="9"/>
      <c r="G39" s="9"/>
    </row>
    <row r="40" spans="1:7" ht="19.5" customHeight="1">
      <c r="A40" s="2"/>
      <c r="B40" s="9" t="s">
        <v>3</v>
      </c>
      <c r="C40" s="10"/>
      <c r="D40" s="10"/>
      <c r="E40" s="38" t="s">
        <v>4</v>
      </c>
      <c r="F40" s="39"/>
      <c r="G40" s="40"/>
    </row>
    <row r="41" spans="1:7" ht="19.5" customHeight="1">
      <c r="A41" s="2"/>
      <c r="B41" s="5" t="s">
        <v>5</v>
      </c>
      <c r="C41" s="10" t="s">
        <v>6</v>
      </c>
      <c r="D41" s="10"/>
      <c r="E41" s="5" t="s">
        <v>5</v>
      </c>
      <c r="F41" s="41" t="s">
        <v>6</v>
      </c>
      <c r="G41" s="42"/>
    </row>
    <row r="42" spans="1:7" ht="19.5" customHeight="1">
      <c r="A42" s="2"/>
      <c r="B42" s="5" t="s">
        <v>7</v>
      </c>
      <c r="C42" s="5" t="s">
        <v>8</v>
      </c>
      <c r="D42" s="5" t="s">
        <v>9</v>
      </c>
      <c r="E42" s="5" t="s">
        <v>7</v>
      </c>
      <c r="F42" s="5" t="s">
        <v>8</v>
      </c>
      <c r="G42" s="5" t="s">
        <v>9</v>
      </c>
    </row>
    <row r="43" spans="1:7" ht="19.5" customHeight="1">
      <c r="A43" s="6" t="s">
        <v>38</v>
      </c>
      <c r="B43" s="32">
        <f>SUM('MONTHLY 2017'!B43,'MONTHLY 2017'!B113,'MONTHLY 2017'!B183,'MONTHLY 2017'!B253,'MONTHLY 2017'!B321,'MONTHLY 2017'!B393,'MONTHLY 2017'!B463,'MONTHLY 2017'!B533)</f>
        <v>2701</v>
      </c>
      <c r="C43" s="32">
        <f>SUM('MONTHLY 2017'!C43,'MONTHLY 2017'!C113,'MONTHLY 2017'!C183,'MONTHLY 2017'!C253,'MONTHLY 2017'!C321,'MONTHLY 2017'!C393,'MONTHLY 2017'!C463,'MONTHLY 2017'!C533)</f>
        <v>67921</v>
      </c>
      <c r="D43" s="32">
        <f>SUM('MONTHLY 2017'!D43,'MONTHLY 2017'!D113,'MONTHLY 2017'!D183,'MONTHLY 2017'!D253,'MONTHLY 2017'!D321,'MONTHLY 2017'!D393,'MONTHLY 2017'!D463,'MONTHLY 2017'!D533)</f>
        <v>79536</v>
      </c>
      <c r="E43" s="32">
        <f>SUM('MONTHLY 2017'!E43,'MONTHLY 2017'!E113,'MONTHLY 2017'!E183,'MONTHLY 2017'!E253,'MONTHLY 2017'!E321,'MONTHLY 2017'!E393,'MONTHLY 2017'!E463,'MONTHLY 2017'!E533)</f>
        <v>19</v>
      </c>
      <c r="F43" s="32">
        <f>SUM('MONTHLY 2017'!F43,'MONTHLY 2017'!F113,'MONTHLY 2017'!F183,'MONTHLY 2017'!F253,'MONTHLY 2017'!F321,'MONTHLY 2017'!F393,'MONTHLY 2017'!F463,'MONTHLY 2017'!F533)</f>
        <v>876</v>
      </c>
      <c r="G43" s="32">
        <f>SUM('MONTHLY 2017'!G43,'MONTHLY 2017'!G113,'MONTHLY 2017'!G183,'MONTHLY 2017'!G253,'MONTHLY 2017'!G321,'MONTHLY 2017'!G393,'MONTHLY 2017'!G463,'MONTHLY 2017'!G533)</f>
        <v>685</v>
      </c>
    </row>
    <row r="44" spans="1:7" ht="19.5" customHeight="1">
      <c r="A44" s="6" t="s">
        <v>39</v>
      </c>
      <c r="B44" s="32">
        <f>SUM('MONTHLY 2017'!B44,'MONTHLY 2017'!B114,'MONTHLY 2017'!B184,'MONTHLY 2017'!B254,'MONTHLY 2017'!B322,'MONTHLY 2017'!B394,'MONTHLY 2017'!B464,'MONTHLY 2017'!B534)</f>
        <v>6250</v>
      </c>
      <c r="C44" s="32">
        <f>SUM('MONTHLY 2017'!C44,'MONTHLY 2017'!C114,'MONTHLY 2017'!C184,'MONTHLY 2017'!C254,'MONTHLY 2017'!C322,'MONTHLY 2017'!C394,'MONTHLY 2017'!C464,'MONTHLY 2017'!C534)</f>
        <v>314747</v>
      </c>
      <c r="D44" s="32">
        <f>SUM('MONTHLY 2017'!D44,'MONTHLY 2017'!D114,'MONTHLY 2017'!D184,'MONTHLY 2017'!D254,'MONTHLY 2017'!D322,'MONTHLY 2017'!D394,'MONTHLY 2017'!D464,'MONTHLY 2017'!D534)</f>
        <v>317313</v>
      </c>
      <c r="E44" s="32">
        <f>SUM('MONTHLY 2017'!E44,'MONTHLY 2017'!E114,'MONTHLY 2017'!E184,'MONTHLY 2017'!E254,'MONTHLY 2017'!E322,'MONTHLY 2017'!E394,'MONTHLY 2017'!E464,'MONTHLY 2017'!E534)</f>
        <v>27356</v>
      </c>
      <c r="F44" s="32">
        <f>SUM('MONTHLY 2017'!F44,'MONTHLY 2017'!F114,'MONTHLY 2017'!F184,'MONTHLY 2017'!F254,'MONTHLY 2017'!F322,'MONTHLY 2017'!F394,'MONTHLY 2017'!F464,'MONTHLY 2017'!F534)</f>
        <v>2176977</v>
      </c>
      <c r="G44" s="32">
        <f>SUM('MONTHLY 2017'!G44,'MONTHLY 2017'!G114,'MONTHLY 2017'!G184,'MONTHLY 2017'!G254,'MONTHLY 2017'!G322,'MONTHLY 2017'!G394,'MONTHLY 2017'!G464,'MONTHLY 2017'!G534)</f>
        <v>2189099</v>
      </c>
    </row>
    <row r="45" spans="1:7" ht="19.5" customHeight="1">
      <c r="A45" s="6" t="s">
        <v>40</v>
      </c>
      <c r="B45" s="32">
        <f>SUM('MONTHLY 2017'!B45,'MONTHLY 2017'!B115,'MONTHLY 2017'!B185,'MONTHLY 2017'!B255,'MONTHLY 2017'!B323,'MONTHLY 2017'!B395,'MONTHLY 2017'!B465,'MONTHLY 2017'!B535)</f>
        <v>2606</v>
      </c>
      <c r="C45" s="32">
        <f>SUM('MONTHLY 2017'!C45,'MONTHLY 2017'!C115,'MONTHLY 2017'!C185,'MONTHLY 2017'!C255,'MONTHLY 2017'!C323,'MONTHLY 2017'!C395,'MONTHLY 2017'!C465,'MONTHLY 2017'!C535)</f>
        <v>56369</v>
      </c>
      <c r="D45" s="32">
        <f>SUM('MONTHLY 2017'!D45,'MONTHLY 2017'!D115,'MONTHLY 2017'!D185,'MONTHLY 2017'!D255,'MONTHLY 2017'!D323,'MONTHLY 2017'!D395,'MONTHLY 2017'!D465,'MONTHLY 2017'!D535)</f>
        <v>59742</v>
      </c>
      <c r="E45" s="32">
        <f>SUM('MONTHLY 2017'!E45,'MONTHLY 2017'!E115,'MONTHLY 2017'!E185,'MONTHLY 2017'!E255,'MONTHLY 2017'!E323,'MONTHLY 2017'!E395,'MONTHLY 2017'!E465,'MONTHLY 2017'!E535)</f>
        <v>1756</v>
      </c>
      <c r="F45" s="32">
        <f>SUM('MONTHLY 2017'!F45,'MONTHLY 2017'!F115,'MONTHLY 2017'!F185,'MONTHLY 2017'!F255,'MONTHLY 2017'!F323,'MONTHLY 2017'!F395,'MONTHLY 2017'!F465,'MONTHLY 2017'!F535)</f>
        <v>115603</v>
      </c>
      <c r="G45" s="32">
        <f>SUM('MONTHLY 2017'!G45,'MONTHLY 2017'!G115,'MONTHLY 2017'!G185,'MONTHLY 2017'!G255,'MONTHLY 2017'!G323,'MONTHLY 2017'!G395,'MONTHLY 2017'!G465,'MONTHLY 2017'!G535)</f>
        <v>115509</v>
      </c>
    </row>
    <row r="46" spans="1:7" ht="19.5" customHeight="1">
      <c r="A46" s="6" t="s">
        <v>41</v>
      </c>
      <c r="B46" s="32">
        <f>SUM('MONTHLY 2017'!B46,'MONTHLY 2017'!B116,'MONTHLY 2017'!B186,'MONTHLY 2017'!B256,'MONTHLY 2017'!B324,'MONTHLY 2017'!B396,'MONTHLY 2017'!B466,'MONTHLY 2017'!B536)</f>
        <v>7700</v>
      </c>
      <c r="C46" s="32">
        <f>SUM('MONTHLY 2017'!C46,'MONTHLY 2017'!C116,'MONTHLY 2017'!C186,'MONTHLY 2017'!C256,'MONTHLY 2017'!C324,'MONTHLY 2017'!C396,'MONTHLY 2017'!C466,'MONTHLY 2017'!C536)</f>
        <v>423322</v>
      </c>
      <c r="D46" s="32">
        <f>SUM('MONTHLY 2017'!D46,'MONTHLY 2017'!D116,'MONTHLY 2017'!D186,'MONTHLY 2017'!D256,'MONTHLY 2017'!D324,'MONTHLY 2017'!D396,'MONTHLY 2017'!D466,'MONTHLY 2017'!D536)</f>
        <v>469392</v>
      </c>
      <c r="E46" s="32">
        <f>SUM('MONTHLY 2017'!E46,'MONTHLY 2017'!E116,'MONTHLY 2017'!E186,'MONTHLY 2017'!E256,'MONTHLY 2017'!E324,'MONTHLY 2017'!E396,'MONTHLY 2017'!E466,'MONTHLY 2017'!E536)</f>
        <v>6471</v>
      </c>
      <c r="F46" s="32">
        <f>SUM('MONTHLY 2017'!F46,'MONTHLY 2017'!F116,'MONTHLY 2017'!F186,'MONTHLY 2017'!F256,'MONTHLY 2017'!F324,'MONTHLY 2017'!F396,'MONTHLY 2017'!F466,'MONTHLY 2017'!F536)</f>
        <v>430603</v>
      </c>
      <c r="G46" s="32">
        <f>SUM('MONTHLY 2017'!G46,'MONTHLY 2017'!G116,'MONTHLY 2017'!G186,'MONTHLY 2017'!G256,'MONTHLY 2017'!G324,'MONTHLY 2017'!G396,'MONTHLY 2017'!G466,'MONTHLY 2017'!G536)</f>
        <v>450948</v>
      </c>
    </row>
    <row r="47" spans="1:7" ht="19.5" customHeight="1">
      <c r="A47" s="6" t="s">
        <v>42</v>
      </c>
      <c r="B47" s="32">
        <f>SUM('MONTHLY 2017'!B47,'MONTHLY 2017'!B117,'MONTHLY 2017'!B187,'MONTHLY 2017'!B257,'MONTHLY 2017'!B325,'MONTHLY 2017'!B397,'MONTHLY 2017'!B467,'MONTHLY 2017'!B537)</f>
        <v>808</v>
      </c>
      <c r="C47" s="32">
        <f>SUM('MONTHLY 2017'!C47,'MONTHLY 2017'!C117,'MONTHLY 2017'!C187,'MONTHLY 2017'!C257,'MONTHLY 2017'!C325,'MONTHLY 2017'!C397,'MONTHLY 2017'!C467,'MONTHLY 2017'!C537)</f>
        <v>7659</v>
      </c>
      <c r="D47" s="32">
        <f>SUM('MONTHLY 2017'!D47,'MONTHLY 2017'!D117,'MONTHLY 2017'!D187,'MONTHLY 2017'!D257,'MONTHLY 2017'!D325,'MONTHLY 2017'!D397,'MONTHLY 2017'!D467,'MONTHLY 2017'!D537)</f>
        <v>8347</v>
      </c>
      <c r="E47" s="32">
        <f>SUM('MONTHLY 2017'!E47,'MONTHLY 2017'!E117,'MONTHLY 2017'!E187,'MONTHLY 2017'!E257,'MONTHLY 2017'!E325,'MONTHLY 2017'!E397,'MONTHLY 2017'!E467,'MONTHLY 2017'!E537)</f>
        <v>84</v>
      </c>
      <c r="F47" s="32">
        <f>SUM('MONTHLY 2017'!F47,'MONTHLY 2017'!F117,'MONTHLY 2017'!F187,'MONTHLY 2017'!F257,'MONTHLY 2017'!F325,'MONTHLY 2017'!F397,'MONTHLY 2017'!F467,'MONTHLY 2017'!F537)</f>
        <v>5976</v>
      </c>
      <c r="G47" s="32">
        <f>SUM('MONTHLY 2017'!G47,'MONTHLY 2017'!G117,'MONTHLY 2017'!G187,'MONTHLY 2017'!G257,'MONTHLY 2017'!G325,'MONTHLY 2017'!G397,'MONTHLY 2017'!G467,'MONTHLY 2017'!G537)</f>
        <v>5951</v>
      </c>
    </row>
    <row r="48" spans="1:7" ht="19.5" customHeight="1">
      <c r="A48" s="6" t="s">
        <v>43</v>
      </c>
      <c r="B48" s="32">
        <f>SUM('MONTHLY 2017'!B48,'MONTHLY 2017'!B118,'MONTHLY 2017'!B188,'MONTHLY 2017'!B258,'MONTHLY 2017'!B326,'MONTHLY 2017'!B398,'MONTHLY 2017'!B468,'MONTHLY 2017'!B538)</f>
        <v>1004</v>
      </c>
      <c r="C48" s="32">
        <f>SUM('MONTHLY 2017'!C48,'MONTHLY 2017'!C118,'MONTHLY 2017'!C188,'MONTHLY 2017'!C258,'MONTHLY 2017'!C326,'MONTHLY 2017'!C398,'MONTHLY 2017'!C468,'MONTHLY 2017'!C538)</f>
        <v>19475</v>
      </c>
      <c r="D48" s="32">
        <f>SUM('MONTHLY 2017'!D48,'MONTHLY 2017'!D118,'MONTHLY 2017'!D188,'MONTHLY 2017'!D258,'MONTHLY 2017'!D326,'MONTHLY 2017'!D398,'MONTHLY 2017'!D468,'MONTHLY 2017'!D538)</f>
        <v>20081</v>
      </c>
      <c r="E48" s="32">
        <f>SUM('MONTHLY 2017'!E48,'MONTHLY 2017'!E118,'MONTHLY 2017'!E188,'MONTHLY 2017'!E258,'MONTHLY 2017'!E326,'MONTHLY 2017'!E398,'MONTHLY 2017'!E468,'MONTHLY 2017'!E538)</f>
        <v>2747</v>
      </c>
      <c r="F48" s="32">
        <f>SUM('MONTHLY 2017'!F48,'MONTHLY 2017'!F118,'MONTHLY 2017'!F188,'MONTHLY 2017'!F258,'MONTHLY 2017'!F326,'MONTHLY 2017'!F398,'MONTHLY 2017'!F468,'MONTHLY 2017'!F538)</f>
        <v>182459</v>
      </c>
      <c r="G48" s="32">
        <f>SUM('MONTHLY 2017'!G48,'MONTHLY 2017'!G118,'MONTHLY 2017'!G188,'MONTHLY 2017'!G258,'MONTHLY 2017'!G326,'MONTHLY 2017'!G398,'MONTHLY 2017'!G468,'MONTHLY 2017'!G538)</f>
        <v>182742</v>
      </c>
    </row>
    <row r="49" spans="1:7" ht="19.5" customHeight="1">
      <c r="A49" s="6" t="s">
        <v>44</v>
      </c>
      <c r="B49" s="32">
        <f>SUM('MONTHLY 2017'!B49,'MONTHLY 2017'!B119,'MONTHLY 2017'!B189,'MONTHLY 2017'!B259,'MONTHLY 2017'!B327,'MONTHLY 2017'!B399,'MONTHLY 2017'!B469,'MONTHLY 2017'!B539)</f>
        <v>487</v>
      </c>
      <c r="C49" s="32">
        <f>SUM('MONTHLY 2017'!C49,'MONTHLY 2017'!C119,'MONTHLY 2017'!C189,'MONTHLY 2017'!C259,'MONTHLY 2017'!C327,'MONTHLY 2017'!C399,'MONTHLY 2017'!C469,'MONTHLY 2017'!C539)</f>
        <v>5881</v>
      </c>
      <c r="D49" s="32">
        <f>SUM('MONTHLY 2017'!D49,'MONTHLY 2017'!D119,'MONTHLY 2017'!D189,'MONTHLY 2017'!D259,'MONTHLY 2017'!D327,'MONTHLY 2017'!D399,'MONTHLY 2017'!D469,'MONTHLY 2017'!D539)</f>
        <v>6356</v>
      </c>
      <c r="E49" s="32">
        <f>SUM('MONTHLY 2017'!E49,'MONTHLY 2017'!E119,'MONTHLY 2017'!E189,'MONTHLY 2017'!E259,'MONTHLY 2017'!E327,'MONTHLY 2017'!E399,'MONTHLY 2017'!E469,'MONTHLY 2017'!E539)</f>
        <v>20</v>
      </c>
      <c r="F49" s="32">
        <f>SUM('MONTHLY 2017'!F49,'MONTHLY 2017'!F119,'MONTHLY 2017'!F189,'MONTHLY 2017'!F259,'MONTHLY 2017'!F327,'MONTHLY 2017'!F399,'MONTHLY 2017'!F469,'MONTHLY 2017'!F539)</f>
        <v>1129</v>
      </c>
      <c r="G49" s="32">
        <f>SUM('MONTHLY 2017'!G49,'MONTHLY 2017'!G119,'MONTHLY 2017'!G189,'MONTHLY 2017'!G259,'MONTHLY 2017'!G327,'MONTHLY 2017'!G399,'MONTHLY 2017'!G469,'MONTHLY 2017'!G539)</f>
        <v>1143</v>
      </c>
    </row>
    <row r="50" spans="1:7" ht="19.5" customHeight="1">
      <c r="A50" s="6" t="s">
        <v>45</v>
      </c>
      <c r="B50" s="32">
        <f>SUM('MONTHLY 2017'!B50,'MONTHLY 2017'!B120,'MONTHLY 2017'!B190,'MONTHLY 2017'!B260,'MONTHLY 2017'!B328,'MONTHLY 2017'!B400,'MONTHLY 2017'!B470,'MONTHLY 2017'!B540)</f>
        <v>622</v>
      </c>
      <c r="C50" s="32">
        <f>SUM('MONTHLY 2017'!C50,'MONTHLY 2017'!C120,'MONTHLY 2017'!C190,'MONTHLY 2017'!C260,'MONTHLY 2017'!C328,'MONTHLY 2017'!C400,'MONTHLY 2017'!C470,'MONTHLY 2017'!C540)</f>
        <v>7225</v>
      </c>
      <c r="D50" s="32">
        <f>SUM('MONTHLY 2017'!D50,'MONTHLY 2017'!D120,'MONTHLY 2017'!D190,'MONTHLY 2017'!D260,'MONTHLY 2017'!D328,'MONTHLY 2017'!D400,'MONTHLY 2017'!D470,'MONTHLY 2017'!D540)</f>
        <v>9788</v>
      </c>
      <c r="E50" s="32">
        <f>SUM('MONTHLY 2017'!E50,'MONTHLY 2017'!E120,'MONTHLY 2017'!E190,'MONTHLY 2017'!E260,'MONTHLY 2017'!E328,'MONTHLY 2017'!E400,'MONTHLY 2017'!E470,'MONTHLY 2017'!E540)</f>
        <v>0</v>
      </c>
      <c r="F50" s="32">
        <f>SUM('MONTHLY 2017'!F50,'MONTHLY 2017'!F120,'MONTHLY 2017'!F190,'MONTHLY 2017'!F260,'MONTHLY 2017'!F328,'MONTHLY 2017'!F400,'MONTHLY 2017'!F470,'MONTHLY 2017'!F540)</f>
        <v>0</v>
      </c>
      <c r="G50" s="32">
        <f>SUM('MONTHLY 2017'!G50,'MONTHLY 2017'!G120,'MONTHLY 2017'!G190,'MONTHLY 2017'!G260,'MONTHLY 2017'!G328,'MONTHLY 2017'!G400,'MONTHLY 2017'!G470,'MONTHLY 2017'!G540)</f>
        <v>0</v>
      </c>
    </row>
    <row r="51" spans="1:7" ht="19.5" customHeight="1">
      <c r="A51" s="6" t="s">
        <v>46</v>
      </c>
      <c r="B51" s="32">
        <f>SUM('MONTHLY 2017'!B51,'MONTHLY 2017'!B121,'MONTHLY 2017'!B191,'MONTHLY 2017'!B261,'MONTHLY 2017'!B329,'MONTHLY 2017'!B401,'MONTHLY 2017'!B471,'MONTHLY 2017'!B541)</f>
        <v>3813</v>
      </c>
      <c r="C51" s="32">
        <f>SUM('MONTHLY 2017'!C51,'MONTHLY 2017'!C121,'MONTHLY 2017'!C191,'MONTHLY 2017'!C261,'MONTHLY 2017'!C329,'MONTHLY 2017'!C401,'MONTHLY 2017'!C471,'MONTHLY 2017'!C541)</f>
        <v>294521</v>
      </c>
      <c r="D51" s="32">
        <f>SUM('MONTHLY 2017'!D51,'MONTHLY 2017'!D121,'MONTHLY 2017'!D191,'MONTHLY 2017'!D261,'MONTHLY 2017'!D329,'MONTHLY 2017'!D401,'MONTHLY 2017'!D471,'MONTHLY 2017'!D541)</f>
        <v>295628</v>
      </c>
      <c r="E51" s="32">
        <f>SUM('MONTHLY 2017'!E51,'MONTHLY 2017'!E121,'MONTHLY 2017'!E191,'MONTHLY 2017'!E261,'MONTHLY 2017'!E329,'MONTHLY 2017'!E401,'MONTHLY 2017'!E471,'MONTHLY 2017'!E541)</f>
        <v>13262</v>
      </c>
      <c r="F51" s="32">
        <f>SUM('MONTHLY 2017'!F51,'MONTHLY 2017'!F121,'MONTHLY 2017'!F191,'MONTHLY 2017'!F261,'MONTHLY 2017'!F329,'MONTHLY 2017'!F401,'MONTHLY 2017'!F471,'MONTHLY 2017'!F541)</f>
        <v>1081711</v>
      </c>
      <c r="G51" s="32">
        <f>SUM('MONTHLY 2017'!G51,'MONTHLY 2017'!G121,'MONTHLY 2017'!G191,'MONTHLY 2017'!G261,'MONTHLY 2017'!G329,'MONTHLY 2017'!G401,'MONTHLY 2017'!G471,'MONTHLY 2017'!G541)</f>
        <v>1082249</v>
      </c>
    </row>
    <row r="52" spans="1:7" ht="19.5" customHeight="1">
      <c r="A52" s="6" t="s">
        <v>47</v>
      </c>
      <c r="B52" s="32">
        <f>SUM('MONTHLY 2017'!B52,'MONTHLY 2017'!B122,'MONTHLY 2017'!B192,'MONTHLY 2017'!B262,'MONTHLY 2017'!B330,'MONTHLY 2017'!B402,'MONTHLY 2017'!B472,'MONTHLY 2017'!B542)</f>
        <v>3556</v>
      </c>
      <c r="C52" s="32">
        <f>SUM('MONTHLY 2017'!C52,'MONTHLY 2017'!C122,'MONTHLY 2017'!C192,'MONTHLY 2017'!C262,'MONTHLY 2017'!C330,'MONTHLY 2017'!C402,'MONTHLY 2017'!C472,'MONTHLY 2017'!C542)</f>
        <v>76889</v>
      </c>
      <c r="D52" s="32">
        <f>SUM('MONTHLY 2017'!D52,'MONTHLY 2017'!D122,'MONTHLY 2017'!D192,'MONTHLY 2017'!D262,'MONTHLY 2017'!D330,'MONTHLY 2017'!D402,'MONTHLY 2017'!D472,'MONTHLY 2017'!D542)</f>
        <v>82292</v>
      </c>
      <c r="E52" s="32">
        <f>SUM('MONTHLY 2017'!E52,'MONTHLY 2017'!E122,'MONTHLY 2017'!E192,'MONTHLY 2017'!E262,'MONTHLY 2017'!E330,'MONTHLY 2017'!E402,'MONTHLY 2017'!E472,'MONTHLY 2017'!E542)</f>
        <v>27</v>
      </c>
      <c r="F52" s="32">
        <f>SUM('MONTHLY 2017'!F52,'MONTHLY 2017'!F122,'MONTHLY 2017'!F192,'MONTHLY 2017'!F262,'MONTHLY 2017'!F330,'MONTHLY 2017'!F402,'MONTHLY 2017'!F472,'MONTHLY 2017'!F542)</f>
        <v>771</v>
      </c>
      <c r="G52" s="32">
        <f>SUM('MONTHLY 2017'!G52,'MONTHLY 2017'!G122,'MONTHLY 2017'!G192,'MONTHLY 2017'!G262,'MONTHLY 2017'!G330,'MONTHLY 2017'!G402,'MONTHLY 2017'!G472,'MONTHLY 2017'!G542)</f>
        <v>805</v>
      </c>
    </row>
    <row r="53" spans="1:7" ht="19.5" customHeight="1">
      <c r="A53" s="6" t="s">
        <v>48</v>
      </c>
      <c r="B53" s="32">
        <f>SUM('MONTHLY 2017'!B53,'MONTHLY 2017'!B123,'MONTHLY 2017'!B193,'MONTHLY 2017'!B263,'MONTHLY 2017'!B331,'MONTHLY 2017'!B403,'MONTHLY 2017'!B473,'MONTHLY 2017'!B543)</f>
        <v>58866</v>
      </c>
      <c r="C53" s="32">
        <f>SUM('MONTHLY 2017'!C53,'MONTHLY 2017'!C123,'MONTHLY 2017'!C193,'MONTHLY 2017'!C263,'MONTHLY 2017'!C331,'MONTHLY 2017'!C403,'MONTHLY 2017'!C473,'MONTHLY 2017'!C543)</f>
        <v>2815928</v>
      </c>
      <c r="D53" s="32">
        <f>SUM('MONTHLY 2017'!D53,'MONTHLY 2017'!D123,'MONTHLY 2017'!D193,'MONTHLY 2017'!D263,'MONTHLY 2017'!D331,'MONTHLY 2017'!D403,'MONTHLY 2017'!D473,'MONTHLY 2017'!D543)</f>
        <v>2665348</v>
      </c>
      <c r="E53" s="32">
        <f>SUM('MONTHLY 2017'!E53,'MONTHLY 2017'!E123,'MONTHLY 2017'!E193,'MONTHLY 2017'!E263,'MONTHLY 2017'!E331,'MONTHLY 2017'!E403,'MONTHLY 2017'!E473,'MONTHLY 2017'!E543)</f>
        <v>80354</v>
      </c>
      <c r="F53" s="32">
        <f>SUM('MONTHLY 2017'!F53,'MONTHLY 2017'!F123,'MONTHLY 2017'!F193,'MONTHLY 2017'!F263,'MONTHLY 2017'!F331,'MONTHLY 2017'!F403,'MONTHLY 2017'!F473,'MONTHLY 2017'!F543)</f>
        <v>5479464</v>
      </c>
      <c r="G53" s="32">
        <f>SUM('MONTHLY 2017'!G53,'MONTHLY 2017'!G123,'MONTHLY 2017'!G193,'MONTHLY 2017'!G263,'MONTHLY 2017'!G331,'MONTHLY 2017'!G403,'MONTHLY 2017'!G473,'MONTHLY 2017'!G543)</f>
        <v>5576935</v>
      </c>
    </row>
    <row r="54" spans="1:7" ht="19.5" customHeight="1">
      <c r="A54" s="1" t="s">
        <v>49</v>
      </c>
      <c r="B54" s="2">
        <f>SUM(B7:B34,B43:B53)</f>
        <v>143647</v>
      </c>
      <c r="C54" s="2">
        <f>SUM(C7:C34,C43:C53)</f>
        <v>6189382</v>
      </c>
      <c r="D54" s="2">
        <f>SUM(D7:D34,D43:D53)</f>
        <v>6181146</v>
      </c>
      <c r="E54" s="2">
        <f>SUM(E7:E34,E43:E53)</f>
        <v>255233</v>
      </c>
      <c r="F54" s="2">
        <f>SUM(F7:F34,F43:F53)</f>
        <v>18654023</v>
      </c>
      <c r="G54" s="2">
        <f>SUM(G7:G34,G43:G53)</f>
        <v>18825010</v>
      </c>
    </row>
    <row r="55" spans="1:7" ht="19.5" customHeight="1">
      <c r="A55" s="21"/>
      <c r="B55" s="21"/>
      <c r="C55" s="21"/>
      <c r="D55" s="21"/>
      <c r="E55" s="21"/>
      <c r="F55" s="21"/>
      <c r="G55" s="21"/>
    </row>
    <row r="56" spans="1:7" ht="19.5" customHeight="1">
      <c r="A56" s="11" t="s">
        <v>50</v>
      </c>
      <c r="B56" s="21"/>
      <c r="C56" s="21"/>
      <c r="D56" s="21"/>
      <c r="E56" s="21"/>
      <c r="F56" s="21"/>
      <c r="G56" s="21"/>
    </row>
    <row r="57" spans="1:7" ht="19.5" customHeight="1">
      <c r="A57" s="12"/>
      <c r="B57" s="21"/>
      <c r="C57" s="21"/>
      <c r="D57" s="21"/>
      <c r="E57" s="21"/>
      <c r="F57" s="21"/>
      <c r="G57" s="21"/>
    </row>
    <row r="58" spans="1:7" ht="19.5" customHeight="1">
      <c r="A58" s="4" t="s">
        <v>77</v>
      </c>
      <c r="B58" s="2">
        <f>SUM('MONTHLY 2017'!B58,'MONTHLY 2017'!B128,'MONTHLY 2017'!B198,'MONTHLY 2017'!B268,'MONTHLY 2017'!B336,'MONTHLY 2017'!B408,'MONTHLY 2017'!B478,'MONTHLY 2017'!B548)</f>
        <v>144986</v>
      </c>
      <c r="C58" s="2">
        <f>SUM('MONTHLY 2017'!C58,'MONTHLY 2017'!C128,'MONTHLY 2017'!C198,'MONTHLY 2017'!C268,'MONTHLY 2017'!C336,'MONTHLY 2017'!C408,'MONTHLY 2017'!C478,'MONTHLY 2017'!C548)</f>
        <v>5752209</v>
      </c>
      <c r="D58" s="2">
        <f>SUM('MONTHLY 2017'!D58,'MONTHLY 2017'!D128,'MONTHLY 2017'!D198,'MONTHLY 2017'!D268,'MONTHLY 2017'!D336,'MONTHLY 2017'!D408,'MONTHLY 2017'!D478,'MONTHLY 2017'!D548)</f>
        <v>5945221</v>
      </c>
      <c r="E58" s="2">
        <f>SUM('MONTHLY 2017'!E58,'MONTHLY 2017'!E128,'MONTHLY 2017'!E198,'MONTHLY 2017'!E268,'MONTHLY 2017'!E336,'MONTHLY 2017'!E408,'MONTHLY 2017'!E478,'MONTHLY 2017'!E548)</f>
        <v>242315</v>
      </c>
      <c r="F58" s="2">
        <f>SUM('MONTHLY 2017'!F58,'MONTHLY 2017'!F128,'MONTHLY 2017'!F198,'MONTHLY 2017'!F268,'MONTHLY 2017'!F336,'MONTHLY 2017'!F408,'MONTHLY 2017'!F478,'MONTHLY 2017'!F548)</f>
        <v>16788533</v>
      </c>
      <c r="G58" s="2">
        <f>SUM('MONTHLY 2017'!G58,'MONTHLY 2017'!G128,'MONTHLY 2017'!G198,'MONTHLY 2017'!G268,'MONTHLY 2017'!G336,'MONTHLY 2017'!G408,'MONTHLY 2017'!G478,'MONTHLY 2017'!G548)</f>
        <v>16732715</v>
      </c>
    </row>
    <row r="59" spans="1:7" ht="19.5" customHeight="1">
      <c r="A59" s="4" t="s">
        <v>76</v>
      </c>
      <c r="B59" s="14">
        <f aca="true" t="shared" si="0" ref="B59:G59">SUM(B54)</f>
        <v>143647</v>
      </c>
      <c r="C59" s="14">
        <f t="shared" si="0"/>
        <v>6189382</v>
      </c>
      <c r="D59" s="14">
        <f t="shared" si="0"/>
        <v>6181146</v>
      </c>
      <c r="E59" s="14">
        <f t="shared" si="0"/>
        <v>255233</v>
      </c>
      <c r="F59" s="14">
        <f t="shared" si="0"/>
        <v>18654023</v>
      </c>
      <c r="G59" s="14">
        <f t="shared" si="0"/>
        <v>18825010</v>
      </c>
    </row>
    <row r="60" spans="1:7" ht="19.5" customHeight="1">
      <c r="A60" s="16" t="s">
        <v>51</v>
      </c>
      <c r="B60" s="17">
        <f aca="true" t="shared" si="1" ref="B60:G60">SUM((B59-B58)/B58*100)</f>
        <v>-0.9235374449946891</v>
      </c>
      <c r="C60" s="17">
        <f t="shared" si="1"/>
        <v>7.600088939744714</v>
      </c>
      <c r="D60" s="17">
        <f t="shared" si="1"/>
        <v>3.9683133730436597</v>
      </c>
      <c r="E60" s="17">
        <f t="shared" si="1"/>
        <v>5.331077316715845</v>
      </c>
      <c r="F60" s="17">
        <f t="shared" si="1"/>
        <v>11.11169153373913</v>
      </c>
      <c r="G60" s="17">
        <f t="shared" si="1"/>
        <v>12.504217038298926</v>
      </c>
    </row>
    <row r="61" ht="19.5" customHeight="1"/>
    <row r="62" ht="19.5" customHeight="1"/>
    <row r="63" ht="19.5" customHeight="1"/>
    <row r="64" ht="19.5" customHeight="1"/>
    <row r="65" ht="19.5" customHeight="1"/>
    <row r="66" spans="1:7" ht="19.5" customHeight="1">
      <c r="A66" s="22"/>
      <c r="B66" s="22"/>
      <c r="C66" s="22"/>
      <c r="D66" s="22"/>
      <c r="E66" s="22"/>
      <c r="F66" s="22"/>
      <c r="G66" s="22"/>
    </row>
  </sheetData>
  <sheetProtection/>
  <mergeCells count="13">
    <mergeCell ref="E1:G1"/>
    <mergeCell ref="A2:C2"/>
    <mergeCell ref="B3:G3"/>
    <mergeCell ref="B4:D4"/>
    <mergeCell ref="E4:G4"/>
    <mergeCell ref="C35:D35"/>
    <mergeCell ref="F41:G41"/>
    <mergeCell ref="C5:D5"/>
    <mergeCell ref="A37:B37"/>
    <mergeCell ref="B38:G38"/>
    <mergeCell ref="E40:G40"/>
    <mergeCell ref="E36:G36"/>
    <mergeCell ref="F5:G5"/>
  </mergeCells>
  <printOptions/>
  <pageMargins left="0.75" right="0.75" top="1" bottom="1" header="0.5" footer="0.5"/>
  <pageSetup horizontalDpi="300" verticalDpi="300" orientation="portrait" paperSize="9" scale="8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d10c01</dc:creator>
  <cp:keywords/>
  <dc:description/>
  <cp:lastModifiedBy>mkatsadakis</cp:lastModifiedBy>
  <cp:lastPrinted>2012-10-22T09:52:02Z</cp:lastPrinted>
  <dcterms:created xsi:type="dcterms:W3CDTF">2010-12-08T09:23:16Z</dcterms:created>
  <dcterms:modified xsi:type="dcterms:W3CDTF">2017-12-21T09:26:54Z</dcterms:modified>
  <cp:category/>
  <cp:version/>
  <cp:contentType/>
  <cp:contentStatus/>
</cp:coreProperties>
</file>