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16" windowWidth="9960" windowHeight="7935" activeTab="0"/>
  </bookViews>
  <sheets>
    <sheet name="MONTHLY 2018" sheetId="1" r:id="rId1"/>
    <sheet name="JANUARY-DECEMBER" sheetId="2" r:id="rId2"/>
  </sheets>
  <definedNames>
    <definedName name="_xlnm.Print_Area" localSheetId="0">'MONTHLY 2018'!$A$1:$G$624</definedName>
  </definedNames>
  <calcPr fullCalcOnLoad="1"/>
</workbook>
</file>

<file path=xl/sharedStrings.xml><?xml version="1.0" encoding="utf-8"?>
<sst xmlns="http://schemas.openxmlformats.org/spreadsheetml/2006/main" count="800" uniqueCount="78">
  <si>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</si>
  <si>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</si>
  <si>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</si>
  <si>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</si>
  <si>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</si>
  <si>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</si>
  <si>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</si>
  <si>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</si>
  <si>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</si>
  <si>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</si>
  <si>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</si>
  <si>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</si>
  <si>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</si>
  <si>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</si>
  <si>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</si>
  <si>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</si>
  <si>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</si>
  <si>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</si>
  <si>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</si>
  <si>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</si>
  <si>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</si>
  <si>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</si>
  <si>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</si>
  <si>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</si>
  <si>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</si>
  <si>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</si>
  <si>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</si>
  <si>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</si>
  <si>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</si>
  <si>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</si>
  <si>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</si>
  <si>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</si>
  <si>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</si>
  <si>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</si>
  <si>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</si>
  <si>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</si>
  <si>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</si>
  <si>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</si>
  <si>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</si>
  <si>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</si>
  <si>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</si>
  <si>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</si>
  <si>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</si>
  <si>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</si>
  <si>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</si>
  <si>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</si>
  <si>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</si>
  <si>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</si>
  <si>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</si>
  <si>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</si>
  <si>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</si>
  <si>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>Percentage Change</t>
  </si>
  <si>
    <t xml:space="preserve">PROVISIONAL </t>
  </si>
  <si>
    <t>DATA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</si>
  <si>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</si>
  <si>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</si>
  <si>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</si>
  <si>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</si>
  <si>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</si>
  <si>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</si>
  <si>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</si>
  <si>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</si>
  <si>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</si>
  <si>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ΑPRIL 2018</t>
  </si>
  <si>
    <t>APRIL 2018</t>
  </si>
  <si>
    <t xml:space="preserve"> MAY 2018</t>
  </si>
  <si>
    <t>MAY 2018</t>
  </si>
  <si>
    <t xml:space="preserve"> JUNE 2018</t>
  </si>
  <si>
    <t>JUNE 2018</t>
  </si>
  <si>
    <t xml:space="preserve"> JULY 2018</t>
  </si>
  <si>
    <t>JULY 2018</t>
  </si>
  <si>
    <t>AUGUST 2018</t>
  </si>
  <si>
    <t>SEPTEMBER 2018</t>
  </si>
  <si>
    <t>OCTOBER 2018</t>
  </si>
  <si>
    <t>NOVEMBER 2018</t>
  </si>
  <si>
    <t>DECEMBER 2018</t>
  </si>
  <si>
    <t>APRIL-DECEMBER 2017</t>
  </si>
  <si>
    <t>APRIL-DECEMBER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</si>
</sst>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Δρχ&quot;;\-#,##0\ &quot;Δρχ&quot;"/>
    <numFmt numFmtId="166" formatCode="#,##0\ &quot;Δρχ&quot;;[Red]\-#,##0\ &quot;Δρχ&quot;"/>
    <numFmt numFmtId="167" formatCode="#,##0.00\ &quot;Δρχ&quot;;\-#,##0.00\ &quot;Δρχ&quot;"/>
    <numFmt numFmtId="168" formatCode="#,##0.00\ &quot;Δρχ&quot;;[Red]\-#,##0.00\ &quot;Δρχ&quot;"/>
    <numFmt numFmtId="169" formatCode="_-* #,##0\ &quot;Δρχ&quot;_-;\-* #,##0\ &quot;Δρχ&quot;_-;_-* &quot;-&quot;\ &quot;Δρχ&quot;_-;_-@_-"/>
    <numFmt numFmtId="170" formatCode="_-* #,##0\ _Δ_ρ_χ_-;\-* #,##0\ _Δ_ρ_χ_-;_-* &quot;-&quot;\ _Δ_ρ_χ_-;_-@_-"/>
    <numFmt numFmtId="171" formatCode="_-* #,##0.00\ &quot;Δρχ&quot;_-;\-* #,##0.00\ &quot;Δρχ&quot;_-;_-* &quot;-&quot;??\ &quot;Δρχ&quot;_-;_-@_-"/>
    <numFmt numFmtId="172" formatCode="_-* #,##0.00\ _Δ_ρ_χ_-;\-* #,##0.00\ _Δ_ρ_χ_-;_-* &quot;-&quot;??\ _Δ_ρ_χ_-;_-@_-"/>
    <numFmt numFmtId="173" formatCode="0.000"/>
  </numFmts>
  <fonts count="46">
    <font>
      <sz val="10"/>
      <name val="Arial Greek"/>
      <family val="0"/>
    </font>
    <font>
      <b/>
      <sz val="12"/>
      <name val="Arial"/>
      <family val="2"/>
    </font>
    <font>
      <sz val="12"/>
      <name val="Arial Greek"/>
      <family val="0"/>
    </font>
    <font>
      <b/>
      <sz val="12"/>
      <color indexed="10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1" applyNumberFormat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25.625" style="0" customWidth="1"/>
    <col min="2" max="2" width="10.875" style="0" customWidth="1"/>
    <col min="3" max="3" width="11.25390625" style="0" customWidth="1"/>
    <col min="4" max="4" width="10.875" style="0" bestFit="1" customWidth="1"/>
    <col min="5" max="5" width="10.875" style="0" customWidth="1"/>
    <col min="6" max="7" width="11.625" style="0" bestFit="1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</cols>
  <sheetData>
    <row r="1" spans="1:7" ht="19.5" customHeight="1">
      <c r="A1" s="1" t="s">
        <v>0</v>
      </c>
      <c r="B1" s="2"/>
      <c r="C1" s="2"/>
      <c r="D1" s="2"/>
      <c r="E1" s="48" t="s">
        <v>63</v>
      </c>
      <c r="F1" s="49"/>
      <c r="G1" s="50"/>
    </row>
    <row r="2" spans="1:7" ht="19.5" customHeight="1">
      <c r="A2" s="44" t="s">
        <v>1</v>
      </c>
      <c r="B2" s="45"/>
      <c r="C2" s="46"/>
      <c r="D2" s="2"/>
      <c r="E2" s="2"/>
      <c r="F2" s="2"/>
      <c r="G2" s="2"/>
    </row>
    <row r="3" spans="1:7" ht="19.5" customHeight="1">
      <c r="A3" s="33" t="s">
        <v>52</v>
      </c>
      <c r="B3" s="24" t="s">
        <v>2</v>
      </c>
      <c r="C3" s="25"/>
      <c r="D3" s="25"/>
      <c r="E3" s="25"/>
      <c r="F3" s="25"/>
      <c r="G3" s="25"/>
    </row>
    <row r="4" spans="1:7" ht="19.5" customHeight="1">
      <c r="A4" s="33" t="s">
        <v>53</v>
      </c>
      <c r="B4" s="9" t="s">
        <v>3</v>
      </c>
      <c r="C4" s="10"/>
      <c r="D4" s="10"/>
      <c r="E4" s="40" t="s">
        <v>4</v>
      </c>
      <c r="F4" s="47"/>
      <c r="G4" s="47"/>
    </row>
    <row r="5" spans="1:7" ht="19.5" customHeight="1">
      <c r="A5" s="2"/>
      <c r="B5" s="5" t="s">
        <v>5</v>
      </c>
      <c r="C5" s="10" t="s">
        <v>6</v>
      </c>
      <c r="D5" s="10"/>
      <c r="E5" s="5" t="s">
        <v>5</v>
      </c>
      <c r="F5" s="10" t="s">
        <v>6</v>
      </c>
      <c r="G5" s="10"/>
    </row>
    <row r="6" spans="1:7" ht="19.5" customHeight="1">
      <c r="A6" s="2"/>
      <c r="B6" s="5" t="s">
        <v>7</v>
      </c>
      <c r="C6" s="5" t="s">
        <v>8</v>
      </c>
      <c r="D6" s="5" t="s">
        <v>9</v>
      </c>
      <c r="E6" s="5" t="s">
        <v>7</v>
      </c>
      <c r="F6" s="5" t="s">
        <v>8</v>
      </c>
      <c r="G6" s="5" t="s">
        <v>9</v>
      </c>
    </row>
    <row r="7" spans="1:7" ht="19.5" customHeight="1">
      <c r="A7" s="6" t="s">
        <v>10</v>
      </c>
      <c r="B7" s="7">
        <v>0</v>
      </c>
      <c r="C7" s="7">
        <v>0</v>
      </c>
      <c r="D7" s="7">
        <v>0</v>
      </c>
      <c r="E7" s="7">
        <v>6</v>
      </c>
      <c r="F7" s="7">
        <v>487</v>
      </c>
      <c r="G7" s="7">
        <v>366</v>
      </c>
    </row>
    <row r="8" spans="1:7" ht="19.5" customHeight="1">
      <c r="A8" s="6" t="s">
        <v>11</v>
      </c>
      <c r="B8" s="7">
        <v>68</v>
      </c>
      <c r="C8" s="7">
        <v>134</v>
      </c>
      <c r="D8" s="7">
        <v>97</v>
      </c>
      <c r="E8" s="7">
        <v>49</v>
      </c>
      <c r="F8" s="7">
        <v>2636</v>
      </c>
      <c r="G8" s="7">
        <v>1177</v>
      </c>
    </row>
    <row r="9" spans="1:7" ht="19.5" customHeight="1">
      <c r="A9" s="6" t="s">
        <v>12</v>
      </c>
      <c r="B9">
        <v>158</v>
      </c>
      <c r="C9" s="7">
        <v>7198</v>
      </c>
      <c r="D9" s="7">
        <v>7018</v>
      </c>
      <c r="E9" s="7">
        <v>10</v>
      </c>
      <c r="F9" s="7">
        <v>165</v>
      </c>
      <c r="G9" s="7">
        <v>191</v>
      </c>
    </row>
    <row r="10" spans="1:7" ht="19.5" customHeight="1">
      <c r="A10" s="6" t="s">
        <v>13</v>
      </c>
      <c r="B10" s="7">
        <v>52</v>
      </c>
      <c r="C10" s="7">
        <v>257</v>
      </c>
      <c r="D10" s="7">
        <v>299</v>
      </c>
      <c r="E10" s="7">
        <v>0</v>
      </c>
      <c r="F10" s="7">
        <v>0</v>
      </c>
      <c r="G10" s="7">
        <v>0</v>
      </c>
    </row>
    <row r="11" spans="1:7" ht="19.5" customHeight="1">
      <c r="A11" s="6" t="s">
        <v>14</v>
      </c>
      <c r="B11" s="7">
        <v>0</v>
      </c>
      <c r="C11" s="7">
        <v>0</v>
      </c>
      <c r="D11" s="7">
        <v>0</v>
      </c>
      <c r="E11" s="7">
        <v>30</v>
      </c>
      <c r="F11" s="7">
        <v>2097</v>
      </c>
      <c r="G11" s="7">
        <v>1281</v>
      </c>
    </row>
    <row r="12" spans="1:7" ht="19.5" customHeight="1">
      <c r="A12" s="6" t="s">
        <v>15</v>
      </c>
      <c r="B12" s="7">
        <v>160</v>
      </c>
      <c r="C12" s="7">
        <v>2561</v>
      </c>
      <c r="D12" s="7">
        <v>2313</v>
      </c>
      <c r="E12" s="7">
        <v>124</v>
      </c>
      <c r="F12" s="7">
        <v>8478</v>
      </c>
      <c r="G12" s="7">
        <v>2513</v>
      </c>
    </row>
    <row r="13" spans="1:7" ht="19.5" customHeight="1">
      <c r="A13" s="6" t="s">
        <v>16</v>
      </c>
      <c r="B13" s="7">
        <v>969</v>
      </c>
      <c r="C13" s="7">
        <v>52211</v>
      </c>
      <c r="D13" s="7">
        <v>48377</v>
      </c>
      <c r="E13" s="7">
        <v>1982</v>
      </c>
      <c r="F13" s="7">
        <v>160744</v>
      </c>
      <c r="G13" s="7">
        <v>112477</v>
      </c>
    </row>
    <row r="14" spans="1:7" ht="19.5" customHeight="1">
      <c r="A14" s="6" t="s">
        <v>17</v>
      </c>
      <c r="B14" s="7">
        <v>1665</v>
      </c>
      <c r="C14" s="7">
        <v>89590</v>
      </c>
      <c r="D14" s="7">
        <v>94373</v>
      </c>
      <c r="E14" s="7">
        <v>2512</v>
      </c>
      <c r="F14" s="7">
        <v>172272</v>
      </c>
      <c r="G14" s="7">
        <v>164770</v>
      </c>
    </row>
    <row r="15" spans="1:7" ht="19.5" customHeight="1">
      <c r="A15" s="6" t="s">
        <v>18</v>
      </c>
      <c r="B15" s="7">
        <v>53</v>
      </c>
      <c r="C15" s="7">
        <v>1387</v>
      </c>
      <c r="D15" s="7">
        <v>1375</v>
      </c>
      <c r="E15" s="7">
        <v>0</v>
      </c>
      <c r="F15" s="7">
        <v>0</v>
      </c>
      <c r="G15" s="7">
        <v>0</v>
      </c>
    </row>
    <row r="16" spans="1:7" ht="19.5" customHeight="1">
      <c r="A16" s="6" t="s">
        <v>19</v>
      </c>
      <c r="B16" s="7">
        <v>109</v>
      </c>
      <c r="C16" s="7">
        <v>3448</v>
      </c>
      <c r="D16" s="7">
        <v>3374</v>
      </c>
      <c r="E16" s="7">
        <v>23</v>
      </c>
      <c r="F16" s="7">
        <v>589</v>
      </c>
      <c r="G16" s="7">
        <v>542</v>
      </c>
    </row>
    <row r="17" spans="1:7" ht="19.5" customHeight="1">
      <c r="A17" s="6" t="s">
        <v>20</v>
      </c>
      <c r="B17" s="7">
        <v>91</v>
      </c>
      <c r="C17" s="7">
        <v>2668</v>
      </c>
      <c r="D17" s="7">
        <v>2593</v>
      </c>
      <c r="E17" s="7">
        <v>39</v>
      </c>
      <c r="F17" s="7">
        <v>2768</v>
      </c>
      <c r="G17" s="7">
        <v>1880</v>
      </c>
    </row>
    <row r="18" spans="1:7" ht="19.5" customHeight="1">
      <c r="A18" s="6" t="s">
        <v>21</v>
      </c>
      <c r="B18" s="7">
        <v>42</v>
      </c>
      <c r="C18" s="7">
        <v>786</v>
      </c>
      <c r="D18" s="7">
        <v>990</v>
      </c>
      <c r="E18" s="7">
        <v>65</v>
      </c>
      <c r="F18" s="7">
        <v>4569</v>
      </c>
      <c r="G18" s="7">
        <v>3915</v>
      </c>
    </row>
    <row r="19" spans="1:7" ht="19.5" customHeight="1">
      <c r="A19" s="6" t="s">
        <v>22</v>
      </c>
      <c r="B19" s="7">
        <v>68</v>
      </c>
      <c r="C19" s="7">
        <v>401</v>
      </c>
      <c r="D19" s="7">
        <v>446</v>
      </c>
      <c r="E19" s="7">
        <v>2</v>
      </c>
      <c r="F19" s="7">
        <v>14</v>
      </c>
      <c r="G19" s="7">
        <v>19</v>
      </c>
    </row>
    <row r="20" spans="1:7" ht="19.5" customHeight="1">
      <c r="A20" s="6" t="s">
        <v>23</v>
      </c>
      <c r="B20" s="7">
        <v>136</v>
      </c>
      <c r="C20" s="7">
        <v>2035</v>
      </c>
      <c r="D20" s="7">
        <v>1845</v>
      </c>
      <c r="E20" s="7">
        <v>0</v>
      </c>
      <c r="F20" s="7">
        <v>0</v>
      </c>
      <c r="G20" s="7">
        <v>0</v>
      </c>
    </row>
    <row r="21" spans="1:7" ht="19.5" customHeight="1">
      <c r="A21" s="6" t="s">
        <v>24</v>
      </c>
      <c r="B21" s="7">
        <v>16</v>
      </c>
      <c r="C21" s="7">
        <v>43</v>
      </c>
      <c r="D21" s="7">
        <v>76</v>
      </c>
      <c r="E21" s="7">
        <v>0</v>
      </c>
      <c r="F21" s="7">
        <v>0</v>
      </c>
      <c r="G21" s="7">
        <v>0</v>
      </c>
    </row>
    <row r="22" spans="1:7" ht="19.5" customHeight="1">
      <c r="A22" s="6" t="s">
        <v>25</v>
      </c>
      <c r="B22" s="7">
        <v>17</v>
      </c>
      <c r="C22" s="7">
        <v>102</v>
      </c>
      <c r="D22" s="7">
        <v>156</v>
      </c>
      <c r="E22" s="7">
        <v>0</v>
      </c>
      <c r="F22" s="7">
        <v>0</v>
      </c>
      <c r="G22" s="7">
        <v>0</v>
      </c>
    </row>
    <row r="23" spans="1:7" ht="19.5" customHeight="1">
      <c r="A23" s="6" t="s">
        <v>26</v>
      </c>
      <c r="B23" s="7">
        <v>26</v>
      </c>
      <c r="C23" s="7">
        <v>168</v>
      </c>
      <c r="D23" s="7">
        <v>182</v>
      </c>
      <c r="E23" s="7">
        <v>0</v>
      </c>
      <c r="F23" s="7">
        <v>0</v>
      </c>
      <c r="G23" s="7">
        <v>0</v>
      </c>
    </row>
    <row r="24" spans="1:7" ht="19.5" customHeight="1">
      <c r="A24" s="6" t="s">
        <v>27</v>
      </c>
      <c r="B24" s="7">
        <v>380</v>
      </c>
      <c r="C24" s="7">
        <v>12264</v>
      </c>
      <c r="D24" s="7">
        <v>12335</v>
      </c>
      <c r="E24" s="7">
        <v>663</v>
      </c>
      <c r="F24" s="7">
        <v>49598</v>
      </c>
      <c r="G24" s="7">
        <v>38299</v>
      </c>
    </row>
    <row r="25" spans="1:7" ht="19.5" customHeight="1">
      <c r="A25" s="6" t="s">
        <v>28</v>
      </c>
      <c r="B25" s="7">
        <v>92</v>
      </c>
      <c r="C25" s="7">
        <v>1846</v>
      </c>
      <c r="D25" s="7">
        <v>1855</v>
      </c>
      <c r="E25" s="7">
        <v>104</v>
      </c>
      <c r="F25" s="7">
        <v>7385</v>
      </c>
      <c r="G25" s="7">
        <v>5723</v>
      </c>
    </row>
    <row r="26" spans="1:7" ht="19.5" customHeight="1">
      <c r="A26" s="6" t="s">
        <v>29</v>
      </c>
      <c r="B26" s="7">
        <v>26</v>
      </c>
      <c r="C26" s="7">
        <v>174</v>
      </c>
      <c r="D26" s="7">
        <v>200</v>
      </c>
      <c r="E26" s="7">
        <v>0</v>
      </c>
      <c r="F26" s="7">
        <v>0</v>
      </c>
      <c r="G26" s="7">
        <v>0</v>
      </c>
    </row>
    <row r="27" spans="1:7" ht="19.5" customHeight="1">
      <c r="A27" s="6" t="s">
        <v>30</v>
      </c>
      <c r="B27" s="7">
        <v>54</v>
      </c>
      <c r="C27" s="7">
        <v>790</v>
      </c>
      <c r="D27" s="7">
        <v>873</v>
      </c>
      <c r="E27" s="7">
        <v>2</v>
      </c>
      <c r="F27" s="7">
        <v>61</v>
      </c>
      <c r="G27" s="7">
        <v>0</v>
      </c>
    </row>
    <row r="28" spans="1:7" ht="19.5" customHeight="1">
      <c r="A28" s="6" t="s">
        <v>31</v>
      </c>
      <c r="B28" s="7">
        <v>315</v>
      </c>
      <c r="C28" s="7">
        <v>10477</v>
      </c>
      <c r="D28" s="7">
        <v>8793</v>
      </c>
      <c r="E28" s="7">
        <v>231</v>
      </c>
      <c r="F28" s="7">
        <v>19615</v>
      </c>
      <c r="G28" s="7">
        <v>5694</v>
      </c>
    </row>
    <row r="29" spans="1:7" ht="19.5" customHeight="1">
      <c r="A29" s="6" t="s">
        <v>32</v>
      </c>
      <c r="B29" s="7">
        <v>78</v>
      </c>
      <c r="C29" s="7">
        <v>666</v>
      </c>
      <c r="D29" s="7">
        <v>769</v>
      </c>
      <c r="E29" s="7">
        <v>0</v>
      </c>
      <c r="F29" s="7">
        <v>0</v>
      </c>
      <c r="G29" s="7">
        <v>0</v>
      </c>
    </row>
    <row r="30" spans="1:7" ht="19.5" customHeight="1">
      <c r="A30" s="6" t="s">
        <v>33</v>
      </c>
      <c r="B30" s="7">
        <v>155</v>
      </c>
      <c r="C30" s="7">
        <v>2134</v>
      </c>
      <c r="D30" s="7">
        <v>2224</v>
      </c>
      <c r="E30" s="7">
        <v>0</v>
      </c>
      <c r="F30" s="7">
        <v>0</v>
      </c>
      <c r="G30" s="7">
        <v>0</v>
      </c>
    </row>
    <row r="31" spans="1:7" ht="19.5" customHeight="1">
      <c r="A31" s="6" t="s">
        <v>34</v>
      </c>
      <c r="B31" s="7">
        <v>154</v>
      </c>
      <c r="C31" s="7">
        <v>1901</v>
      </c>
      <c r="D31" s="7">
        <v>2211</v>
      </c>
      <c r="E31" s="7">
        <v>0</v>
      </c>
      <c r="F31" s="7">
        <v>0</v>
      </c>
      <c r="G31" s="7">
        <v>0</v>
      </c>
    </row>
    <row r="32" spans="1:7" ht="19.5" customHeight="1">
      <c r="A32" s="6" t="s">
        <v>35</v>
      </c>
      <c r="B32" s="7">
        <v>306</v>
      </c>
      <c r="C32" s="7">
        <v>14937</v>
      </c>
      <c r="D32" s="7">
        <v>14067</v>
      </c>
      <c r="E32" s="7">
        <v>148</v>
      </c>
      <c r="F32" s="7">
        <v>9548</v>
      </c>
      <c r="G32" s="7">
        <v>7103</v>
      </c>
    </row>
    <row r="33" spans="1:7" ht="19.5" customHeight="1">
      <c r="A33" s="6" t="s">
        <v>36</v>
      </c>
      <c r="B33" s="7">
        <v>300</v>
      </c>
      <c r="C33" s="7">
        <v>13135</v>
      </c>
      <c r="D33" s="7">
        <v>12732</v>
      </c>
      <c r="E33" s="7">
        <v>17</v>
      </c>
      <c r="F33" s="7">
        <v>952</v>
      </c>
      <c r="G33" s="7">
        <v>261</v>
      </c>
    </row>
    <row r="34" spans="1:7" ht="19.5" customHeight="1">
      <c r="A34" s="6" t="s">
        <v>37</v>
      </c>
      <c r="B34" s="7">
        <v>172</v>
      </c>
      <c r="C34" s="7">
        <v>2316</v>
      </c>
      <c r="D34" s="7">
        <v>2346</v>
      </c>
      <c r="E34" s="7">
        <v>0</v>
      </c>
      <c r="F34" s="7">
        <v>0</v>
      </c>
      <c r="G34" s="7">
        <v>0</v>
      </c>
    </row>
    <row r="35" spans="1:7" ht="19.5" customHeight="1">
      <c r="A35" s="4"/>
      <c r="B35" s="2"/>
      <c r="C35" s="43"/>
      <c r="D35" s="43"/>
      <c r="E35" s="2"/>
      <c r="F35" s="2"/>
      <c r="G35" s="2"/>
    </row>
    <row r="36" spans="1:7" ht="19.5" customHeight="1">
      <c r="A36" s="1" t="s">
        <v>0</v>
      </c>
      <c r="B36" s="2"/>
      <c r="C36" s="2"/>
      <c r="D36" s="2"/>
      <c r="E36" s="48" t="s">
        <v>64</v>
      </c>
      <c r="F36" s="49"/>
      <c r="G36" s="50"/>
    </row>
    <row r="37" spans="1:7" ht="19.5" customHeight="1">
      <c r="A37" s="38" t="s">
        <v>1</v>
      </c>
      <c r="B37" s="40"/>
      <c r="C37" s="2"/>
      <c r="D37" s="2"/>
      <c r="E37" s="8"/>
      <c r="F37" s="2"/>
      <c r="G37" s="2"/>
    </row>
    <row r="38" spans="1:7" ht="19.5" customHeight="1">
      <c r="A38" s="33" t="s">
        <v>52</v>
      </c>
      <c r="B38" s="24" t="s">
        <v>2</v>
      </c>
      <c r="C38" s="25"/>
      <c r="D38" s="25"/>
      <c r="E38" s="26"/>
      <c r="F38" s="25"/>
      <c r="G38" s="25"/>
    </row>
    <row r="39" spans="1:7" ht="19.5" customHeight="1">
      <c r="A39" s="33" t="s">
        <v>53</v>
      </c>
      <c r="B39" s="9"/>
      <c r="C39" s="9"/>
      <c r="D39" s="9"/>
      <c r="E39" s="27"/>
      <c r="F39" s="9"/>
      <c r="G39" s="9"/>
    </row>
    <row r="40" spans="1:7" ht="19.5" customHeight="1">
      <c r="A40" s="2"/>
      <c r="B40" s="9" t="s">
        <v>3</v>
      </c>
      <c r="C40" s="10"/>
      <c r="D40" s="10"/>
      <c r="E40" s="27" t="s">
        <v>4</v>
      </c>
      <c r="F40" s="9"/>
      <c r="G40" s="9"/>
    </row>
    <row r="41" spans="1:7" ht="19.5" customHeight="1">
      <c r="A41" s="2"/>
      <c r="B41" s="5" t="s">
        <v>5</v>
      </c>
      <c r="C41" s="10" t="s">
        <v>6</v>
      </c>
      <c r="D41" s="10"/>
      <c r="E41" s="28" t="s">
        <v>5</v>
      </c>
      <c r="F41" s="10" t="s">
        <v>6</v>
      </c>
      <c r="G41" s="10"/>
    </row>
    <row r="42" spans="1:7" ht="19.5" customHeight="1">
      <c r="A42" s="2"/>
      <c r="B42" s="5" t="s">
        <v>7</v>
      </c>
      <c r="C42" s="5" t="s">
        <v>8</v>
      </c>
      <c r="D42" s="5" t="s">
        <v>9</v>
      </c>
      <c r="E42" s="28" t="s">
        <v>7</v>
      </c>
      <c r="F42" s="5" t="s">
        <v>8</v>
      </c>
      <c r="G42" s="5" t="s">
        <v>9</v>
      </c>
    </row>
    <row r="43" spans="1:7" ht="19.5" customHeight="1">
      <c r="A43" s="6" t="s">
        <v>38</v>
      </c>
      <c r="B43" s="7">
        <v>184</v>
      </c>
      <c r="C43" s="7">
        <v>4487</v>
      </c>
      <c r="D43" s="7">
        <v>4826</v>
      </c>
      <c r="E43" s="7">
        <v>0</v>
      </c>
      <c r="F43" s="7">
        <v>0</v>
      </c>
      <c r="G43" s="7">
        <v>0</v>
      </c>
    </row>
    <row r="44" spans="1:7" ht="19.5" customHeight="1">
      <c r="A44" s="6" t="s">
        <v>39</v>
      </c>
      <c r="B44" s="7">
        <v>615</v>
      </c>
      <c r="C44" s="7">
        <v>34271</v>
      </c>
      <c r="D44" s="7">
        <v>30471</v>
      </c>
      <c r="E44" s="7">
        <v>959</v>
      </c>
      <c r="F44" s="7">
        <v>79717</v>
      </c>
      <c r="G44" s="7">
        <v>50093</v>
      </c>
    </row>
    <row r="45" spans="1:7" ht="19.5" customHeight="1">
      <c r="A45" s="6" t="s">
        <v>40</v>
      </c>
      <c r="B45" s="7">
        <v>247</v>
      </c>
      <c r="C45" s="7">
        <v>6119</v>
      </c>
      <c r="D45" s="7">
        <v>5586</v>
      </c>
      <c r="E45" s="7">
        <v>15</v>
      </c>
      <c r="F45" s="7">
        <v>1108</v>
      </c>
      <c r="G45" s="7">
        <v>290</v>
      </c>
    </row>
    <row r="46" spans="1:7" ht="19.5" customHeight="1">
      <c r="A46" s="6" t="s">
        <v>41</v>
      </c>
      <c r="B46" s="7">
        <v>864</v>
      </c>
      <c r="C46" s="7">
        <v>42232</v>
      </c>
      <c r="D46" s="7">
        <v>43604</v>
      </c>
      <c r="E46" s="7">
        <v>291</v>
      </c>
      <c r="F46" s="7">
        <v>21521</v>
      </c>
      <c r="G46" s="7">
        <v>18317</v>
      </c>
    </row>
    <row r="47" spans="1:7" ht="19.5" customHeight="1">
      <c r="A47" s="6" t="s">
        <v>42</v>
      </c>
      <c r="B47" s="7">
        <v>84</v>
      </c>
      <c r="C47" s="7">
        <v>879</v>
      </c>
      <c r="D47" s="7">
        <v>932</v>
      </c>
      <c r="E47" s="7">
        <v>0</v>
      </c>
      <c r="F47" s="7">
        <v>0</v>
      </c>
      <c r="G47" s="7">
        <v>0</v>
      </c>
    </row>
    <row r="48" spans="1:7" ht="19.5" customHeight="1">
      <c r="A48" s="6" t="s">
        <v>43</v>
      </c>
      <c r="B48" s="7">
        <v>62</v>
      </c>
      <c r="C48" s="7">
        <v>989</v>
      </c>
      <c r="D48" s="7">
        <v>861</v>
      </c>
      <c r="E48" s="7">
        <v>2</v>
      </c>
      <c r="F48" s="7">
        <v>0</v>
      </c>
      <c r="G48" s="7">
        <v>0</v>
      </c>
    </row>
    <row r="49" spans="1:7" ht="19.5" customHeight="1">
      <c r="A49" s="6" t="s">
        <v>44</v>
      </c>
      <c r="B49" s="7">
        <v>50</v>
      </c>
      <c r="C49" s="7">
        <v>367</v>
      </c>
      <c r="D49" s="7">
        <v>408</v>
      </c>
      <c r="E49" s="7">
        <v>0</v>
      </c>
      <c r="F49" s="7">
        <v>0</v>
      </c>
      <c r="G49" s="7">
        <v>0</v>
      </c>
    </row>
    <row r="50" spans="1:7" ht="19.5" customHeight="1">
      <c r="A50" s="6" t="s">
        <v>45</v>
      </c>
      <c r="B50" s="7">
        <v>50</v>
      </c>
      <c r="C50" s="7">
        <v>466</v>
      </c>
      <c r="D50" s="7">
        <v>720</v>
      </c>
      <c r="E50" s="7">
        <v>0</v>
      </c>
      <c r="F50" s="7">
        <v>0</v>
      </c>
      <c r="G50" s="7">
        <v>0</v>
      </c>
    </row>
    <row r="51" spans="1:7" ht="19.5" customHeight="1">
      <c r="A51" s="6" t="s">
        <v>46</v>
      </c>
      <c r="B51" s="7">
        <v>446</v>
      </c>
      <c r="C51" s="7">
        <v>34605</v>
      </c>
      <c r="D51" s="7">
        <v>33002</v>
      </c>
      <c r="E51" s="7">
        <v>868</v>
      </c>
      <c r="F51" s="7">
        <v>72893</v>
      </c>
      <c r="G51" s="7">
        <v>53068</v>
      </c>
    </row>
    <row r="52" spans="1:7" ht="19.5" customHeight="1">
      <c r="A52" s="6" t="s">
        <v>47</v>
      </c>
      <c r="B52" s="7">
        <v>391</v>
      </c>
      <c r="C52" s="7">
        <v>8291</v>
      </c>
      <c r="D52" s="7">
        <v>8665</v>
      </c>
      <c r="E52" s="7">
        <v>0</v>
      </c>
      <c r="F52" s="7">
        <v>0</v>
      </c>
      <c r="G52" s="7">
        <v>0</v>
      </c>
    </row>
    <row r="53" spans="1:7" ht="19.5" customHeight="1">
      <c r="A53" s="6" t="s">
        <v>48</v>
      </c>
      <c r="B53" s="7">
        <v>6305</v>
      </c>
      <c r="C53" s="7">
        <v>282673</v>
      </c>
      <c r="D53" s="7">
        <v>287180</v>
      </c>
      <c r="E53" s="7">
        <v>9439</v>
      </c>
      <c r="F53" s="7">
        <v>660005</v>
      </c>
      <c r="G53" s="7">
        <v>632424</v>
      </c>
    </row>
    <row r="54" spans="1:7" ht="19.5" customHeight="1">
      <c r="A54" s="1" t="s">
        <v>49</v>
      </c>
      <c r="B54" s="2">
        <f aca="true" t="shared" si="0" ref="B54:G54">SUM(B7:B34,B43:B53)</f>
        <v>14960</v>
      </c>
      <c r="C54" s="2">
        <f t="shared" si="0"/>
        <v>639008</v>
      </c>
      <c r="D54" s="2">
        <f t="shared" si="0"/>
        <v>638174</v>
      </c>
      <c r="E54" s="8">
        <f t="shared" si="0"/>
        <v>17581</v>
      </c>
      <c r="F54" s="2">
        <f t="shared" si="0"/>
        <v>1277222</v>
      </c>
      <c r="G54" s="2">
        <f t="shared" si="0"/>
        <v>1100403</v>
      </c>
    </row>
    <row r="55" spans="1:7" ht="19.5" customHeight="1">
      <c r="A55" s="20"/>
      <c r="B55" s="3"/>
      <c r="C55" s="3"/>
      <c r="D55" s="3"/>
      <c r="E55" s="3"/>
      <c r="F55" s="3"/>
      <c r="G55" s="3"/>
    </row>
    <row r="56" spans="1:7" ht="19.5" customHeight="1">
      <c r="A56" s="11" t="s">
        <v>50</v>
      </c>
      <c r="B56" s="21"/>
      <c r="C56" s="21"/>
      <c r="D56" s="21"/>
      <c r="E56" s="21"/>
      <c r="F56" s="21"/>
      <c r="G56" s="21"/>
    </row>
    <row r="57" spans="1:7" ht="19.5" customHeight="1">
      <c r="A57" s="12"/>
      <c r="B57" s="21"/>
      <c r="C57" s="21"/>
      <c r="D57" s="21"/>
      <c r="E57" s="21"/>
      <c r="F57" s="21"/>
      <c r="G57" s="21"/>
    </row>
    <row r="58" spans="1:7" ht="19.5" customHeight="1">
      <c r="A58" s="4" t="s">
        <v>54</v>
      </c>
      <c r="B58" s="14">
        <v>14592</v>
      </c>
      <c r="C58" s="14">
        <v>613027</v>
      </c>
      <c r="D58" s="14">
        <v>621409</v>
      </c>
      <c r="E58" s="14">
        <v>16721</v>
      </c>
      <c r="F58" s="14">
        <v>1203666</v>
      </c>
      <c r="G58" s="14">
        <v>973323</v>
      </c>
    </row>
    <row r="59" spans="1:7" ht="19.5" customHeight="1">
      <c r="A59" s="4" t="s">
        <v>64</v>
      </c>
      <c r="B59" s="14">
        <f aca="true" t="shared" si="1" ref="B59:G59">SUM(B54)</f>
        <v>14960</v>
      </c>
      <c r="C59" s="14">
        <f t="shared" si="1"/>
        <v>639008</v>
      </c>
      <c r="D59" s="14">
        <f t="shared" si="1"/>
        <v>638174</v>
      </c>
      <c r="E59" s="14">
        <f t="shared" si="1"/>
        <v>17581</v>
      </c>
      <c r="F59" s="14">
        <f t="shared" si="1"/>
        <v>1277222</v>
      </c>
      <c r="G59" s="14">
        <f t="shared" si="1"/>
        <v>1100403</v>
      </c>
    </row>
    <row r="60" spans="1:7" ht="19.5" customHeight="1">
      <c r="A60" s="16" t="s">
        <v>51</v>
      </c>
      <c r="B60" s="17">
        <f aca="true" t="shared" si="2" ref="B60:G60">SUM((B59-B58)/B58*100)</f>
        <v>2.5219298245614032</v>
      </c>
      <c r="C60" s="17">
        <f t="shared" si="2"/>
        <v>4.23814938004362</v>
      </c>
      <c r="D60" s="17">
        <f t="shared" si="2"/>
        <v>2.697901060332245</v>
      </c>
      <c r="E60" s="17">
        <f t="shared" si="2"/>
        <v>5.143233060223671</v>
      </c>
      <c r="F60" s="17">
        <f t="shared" si="2"/>
        <v>6.1109975690930876</v>
      </c>
      <c r="G60" s="17">
        <f t="shared" si="2"/>
        <v>13.056302994997548</v>
      </c>
    </row>
    <row r="61" spans="1:7" ht="19.5" customHeight="1">
      <c r="A61" s="19"/>
      <c r="B61" s="18"/>
      <c r="C61" s="18"/>
      <c r="D61" s="18"/>
      <c r="E61" s="18"/>
      <c r="F61" s="18"/>
      <c r="G61" s="18"/>
    </row>
    <row r="62" spans="1:7" ht="19.5" customHeight="1">
      <c r="A62" s="19"/>
      <c r="B62" s="18"/>
      <c r="C62" s="18"/>
      <c r="D62" s="18"/>
      <c r="E62" s="18"/>
      <c r="F62" s="18"/>
      <c r="G62" s="18"/>
    </row>
    <row r="63" spans="1:7" ht="19.5" customHeight="1">
      <c r="A63" s="19"/>
      <c r="B63" s="18"/>
      <c r="C63" s="18"/>
      <c r="D63" s="18"/>
      <c r="E63" s="18"/>
      <c r="F63" s="18"/>
      <c r="G63" s="18"/>
    </row>
    <row r="64" spans="1:7" ht="19.5" customHeight="1">
      <c r="A64" s="19"/>
      <c r="B64" s="18"/>
      <c r="C64" s="18"/>
      <c r="D64" s="18"/>
      <c r="E64" s="18"/>
      <c r="F64" s="18"/>
      <c r="G64" s="18"/>
    </row>
    <row r="65" spans="1:7" ht="19.5" customHeight="1">
      <c r="A65" s="19"/>
      <c r="B65" s="18"/>
      <c r="C65" s="18"/>
      <c r="D65" s="18"/>
      <c r="E65" s="18"/>
      <c r="F65" s="18"/>
      <c r="G65" s="18"/>
    </row>
    <row r="66" spans="1:7" ht="19.5" customHeight="1">
      <c r="A66" s="19"/>
      <c r="B66" s="18"/>
      <c r="C66" s="18"/>
      <c r="D66" s="18"/>
      <c r="E66" s="18"/>
      <c r="F66" s="18"/>
      <c r="G66" s="18"/>
    </row>
    <row r="67" spans="1:7" ht="19.5" customHeight="1">
      <c r="A67" s="19"/>
      <c r="B67" s="18"/>
      <c r="C67" s="18"/>
      <c r="D67" s="18"/>
      <c r="E67" s="18"/>
      <c r="F67" s="18"/>
      <c r="G67" s="18"/>
    </row>
    <row r="68" spans="1:7" ht="19.5" customHeight="1">
      <c r="A68" s="19"/>
      <c r="B68" s="18"/>
      <c r="C68" s="18"/>
      <c r="D68" s="18"/>
      <c r="E68" s="18"/>
      <c r="F68" s="18"/>
      <c r="G68" s="18"/>
    </row>
    <row r="69" ht="19.5" customHeight="1"/>
    <row r="70" spans="1:7" ht="19.5" customHeight="1">
      <c r="A70" s="22"/>
      <c r="B70" s="22"/>
      <c r="C70" s="22"/>
      <c r="D70" s="22"/>
      <c r="E70" s="22"/>
      <c r="F70" s="22"/>
      <c r="G70" s="22"/>
    </row>
    <row r="71" spans="1:7" ht="19.5" customHeight="1">
      <c r="A71" s="1" t="s">
        <v>0</v>
      </c>
      <c r="B71" s="2"/>
      <c r="C71" s="2"/>
      <c r="D71" s="2"/>
      <c r="E71" s="48" t="s">
        <v>65</v>
      </c>
      <c r="F71" s="49"/>
      <c r="G71" s="50"/>
    </row>
    <row r="72" spans="1:7" ht="19.5" customHeight="1">
      <c r="A72" s="44" t="s">
        <v>1</v>
      </c>
      <c r="B72" s="45"/>
      <c r="C72" s="46"/>
      <c r="D72" s="2"/>
      <c r="E72" s="2"/>
      <c r="F72" s="2"/>
      <c r="G72" s="2"/>
    </row>
    <row r="73" spans="1:7" ht="19.5" customHeight="1">
      <c r="A73" s="33" t="s">
        <v>52</v>
      </c>
      <c r="B73" s="35" t="s">
        <v>2</v>
      </c>
      <c r="C73" s="36"/>
      <c r="D73" s="36"/>
      <c r="E73" s="36"/>
      <c r="F73" s="36"/>
      <c r="G73" s="37"/>
    </row>
    <row r="74" spans="1:7" ht="19.5" customHeight="1">
      <c r="A74" s="33" t="s">
        <v>53</v>
      </c>
      <c r="B74" s="38" t="s">
        <v>3</v>
      </c>
      <c r="C74" s="39"/>
      <c r="D74" s="40"/>
      <c r="E74" s="40" t="s">
        <v>4</v>
      </c>
      <c r="F74" s="47"/>
      <c r="G74" s="47"/>
    </row>
    <row r="75" spans="1:7" ht="19.5" customHeight="1">
      <c r="A75" s="2"/>
      <c r="B75" s="5" t="s">
        <v>5</v>
      </c>
      <c r="C75" s="41" t="s">
        <v>6</v>
      </c>
      <c r="D75" s="42"/>
      <c r="E75" s="5" t="s">
        <v>5</v>
      </c>
      <c r="F75" s="41" t="s">
        <v>6</v>
      </c>
      <c r="G75" s="42"/>
    </row>
    <row r="76" spans="1:7" ht="19.5" customHeight="1">
      <c r="A76" s="2"/>
      <c r="B76" s="5" t="s">
        <v>7</v>
      </c>
      <c r="C76" s="5" t="s">
        <v>8</v>
      </c>
      <c r="D76" s="5" t="s">
        <v>9</v>
      </c>
      <c r="E76" s="5" t="s">
        <v>7</v>
      </c>
      <c r="F76" s="5" t="s">
        <v>8</v>
      </c>
      <c r="G76" s="5" t="s">
        <v>9</v>
      </c>
    </row>
    <row r="77" spans="1:7" ht="19.5" customHeight="1">
      <c r="A77" s="6" t="s">
        <v>10</v>
      </c>
      <c r="B77" s="7">
        <v>0</v>
      </c>
      <c r="C77" s="7">
        <v>0</v>
      </c>
      <c r="D77" s="7">
        <v>0</v>
      </c>
      <c r="E77" s="7">
        <v>92</v>
      </c>
      <c r="F77" s="7">
        <v>6987</v>
      </c>
      <c r="G77" s="7">
        <v>3614</v>
      </c>
    </row>
    <row r="78" spans="1:7" ht="19.5" customHeight="1">
      <c r="A78" s="6" t="s">
        <v>11</v>
      </c>
      <c r="B78" s="7">
        <v>69</v>
      </c>
      <c r="C78" s="7">
        <v>113</v>
      </c>
      <c r="D78" s="7">
        <v>86</v>
      </c>
      <c r="E78" s="7">
        <v>385</v>
      </c>
      <c r="F78" s="7">
        <v>30760</v>
      </c>
      <c r="G78" s="7">
        <v>21202</v>
      </c>
    </row>
    <row r="79" spans="1:7" ht="19.5" customHeight="1">
      <c r="A79" s="6" t="s">
        <v>12</v>
      </c>
      <c r="B79" s="7">
        <v>288</v>
      </c>
      <c r="C79" s="7">
        <v>8427</v>
      </c>
      <c r="D79" s="7">
        <v>8868</v>
      </c>
      <c r="E79" s="7">
        <v>0</v>
      </c>
      <c r="F79" s="7">
        <v>0</v>
      </c>
      <c r="G79" s="7">
        <v>0</v>
      </c>
    </row>
    <row r="80" spans="1:7" ht="19.5" customHeight="1">
      <c r="A80" s="6" t="s">
        <v>13</v>
      </c>
      <c r="B80" s="7">
        <v>70</v>
      </c>
      <c r="C80" s="7">
        <v>405</v>
      </c>
      <c r="D80" s="7">
        <v>381</v>
      </c>
      <c r="E80" s="7">
        <v>0</v>
      </c>
      <c r="F80" s="7">
        <v>0</v>
      </c>
      <c r="G80" s="7">
        <v>0</v>
      </c>
    </row>
    <row r="81" spans="1:7" ht="19.5" customHeight="1">
      <c r="A81" s="6" t="s">
        <v>14</v>
      </c>
      <c r="B81" s="7">
        <v>0</v>
      </c>
      <c r="C81" s="7">
        <v>0</v>
      </c>
      <c r="D81" s="7">
        <v>0</v>
      </c>
      <c r="E81" s="7">
        <v>46</v>
      </c>
      <c r="F81" s="7">
        <v>2110</v>
      </c>
      <c r="G81" s="7">
        <v>2306</v>
      </c>
    </row>
    <row r="82" spans="1:7" ht="19.5" customHeight="1">
      <c r="A82" s="6" t="s">
        <v>15</v>
      </c>
      <c r="B82" s="7">
        <v>181</v>
      </c>
      <c r="C82" s="7">
        <v>4196</v>
      </c>
      <c r="D82" s="7">
        <v>3914</v>
      </c>
      <c r="E82" s="7">
        <v>1175</v>
      </c>
      <c r="F82" s="7">
        <v>105043</v>
      </c>
      <c r="G82" s="7">
        <v>77452</v>
      </c>
    </row>
    <row r="83" spans="1:7" ht="19.5" customHeight="1">
      <c r="A83" s="6" t="s">
        <v>16</v>
      </c>
      <c r="B83" s="7">
        <v>1053</v>
      </c>
      <c r="C83" s="7">
        <v>50242</v>
      </c>
      <c r="D83" s="7">
        <v>50039</v>
      </c>
      <c r="E83" s="7">
        <v>5228</v>
      </c>
      <c r="F83" s="7">
        <v>433402</v>
      </c>
      <c r="G83" s="7">
        <v>371589</v>
      </c>
    </row>
    <row r="84" spans="1:7" ht="19.5" customHeight="1">
      <c r="A84" s="6" t="s">
        <v>17</v>
      </c>
      <c r="B84" s="7">
        <v>1782</v>
      </c>
      <c r="C84" s="7">
        <v>94525</v>
      </c>
      <c r="D84" s="7">
        <v>98425</v>
      </c>
      <c r="E84" s="7">
        <v>3145</v>
      </c>
      <c r="F84" s="7">
        <v>220959</v>
      </c>
      <c r="G84" s="7">
        <v>194847</v>
      </c>
    </row>
    <row r="85" spans="1:7" ht="19.5" customHeight="1">
      <c r="A85" s="6" t="s">
        <v>18</v>
      </c>
      <c r="B85" s="7">
        <v>53</v>
      </c>
      <c r="C85" s="7">
        <v>1604</v>
      </c>
      <c r="D85" s="7">
        <v>1651</v>
      </c>
      <c r="E85" s="7">
        <v>0</v>
      </c>
      <c r="F85" s="7">
        <v>0</v>
      </c>
      <c r="G85" s="7">
        <v>0</v>
      </c>
    </row>
    <row r="86" spans="1:7" ht="19.5" customHeight="1">
      <c r="A86" s="6" t="s">
        <v>19</v>
      </c>
      <c r="B86" s="7">
        <v>112</v>
      </c>
      <c r="C86" s="7">
        <v>3674</v>
      </c>
      <c r="D86" s="7">
        <v>3614</v>
      </c>
      <c r="E86" s="7">
        <v>26</v>
      </c>
      <c r="F86" s="7">
        <v>1073</v>
      </c>
      <c r="G86" s="7">
        <v>898</v>
      </c>
    </row>
    <row r="87" spans="1:7" ht="19.5" customHeight="1">
      <c r="A87" s="6" t="s">
        <v>20</v>
      </c>
      <c r="B87" s="7">
        <v>98</v>
      </c>
      <c r="C87" s="7">
        <v>2793</v>
      </c>
      <c r="D87" s="7">
        <v>2710</v>
      </c>
      <c r="E87" s="7">
        <v>208</v>
      </c>
      <c r="F87" s="7">
        <v>14663</v>
      </c>
      <c r="G87" s="7">
        <v>10195</v>
      </c>
    </row>
    <row r="88" spans="1:7" ht="19.5" customHeight="1">
      <c r="A88" s="6" t="s">
        <v>21</v>
      </c>
      <c r="B88" s="7">
        <v>48</v>
      </c>
      <c r="C88" s="7">
        <v>873</v>
      </c>
      <c r="D88" s="7">
        <v>785</v>
      </c>
      <c r="E88" s="7">
        <v>233</v>
      </c>
      <c r="F88" s="7">
        <v>15284</v>
      </c>
      <c r="G88" s="7">
        <v>12087</v>
      </c>
    </row>
    <row r="89" spans="1:7" ht="19.5" customHeight="1">
      <c r="A89" s="6" t="s">
        <v>22</v>
      </c>
      <c r="B89" s="7">
        <v>70</v>
      </c>
      <c r="C89" s="7">
        <v>438</v>
      </c>
      <c r="D89" s="7">
        <v>439</v>
      </c>
      <c r="E89" s="7">
        <v>0</v>
      </c>
      <c r="F89" s="7">
        <v>0</v>
      </c>
      <c r="G89" s="7">
        <v>0</v>
      </c>
    </row>
    <row r="90" spans="1:7" ht="19.5" customHeight="1">
      <c r="A90" s="6" t="s">
        <v>23</v>
      </c>
      <c r="B90" s="7">
        <v>150</v>
      </c>
      <c r="C90" s="7">
        <v>2323</v>
      </c>
      <c r="D90" s="7">
        <v>2002</v>
      </c>
      <c r="E90" s="7">
        <v>108</v>
      </c>
      <c r="F90" s="7">
        <v>7503</v>
      </c>
      <c r="G90" s="7">
        <v>4942</v>
      </c>
    </row>
    <row r="91" spans="1:7" ht="19.5" customHeight="1">
      <c r="A91" s="6" t="s">
        <v>24</v>
      </c>
      <c r="B91" s="7">
        <v>18</v>
      </c>
      <c r="C91" s="7">
        <v>95</v>
      </c>
      <c r="D91" s="7">
        <v>103</v>
      </c>
      <c r="E91" s="7">
        <v>0</v>
      </c>
      <c r="F91" s="7">
        <v>0</v>
      </c>
      <c r="G91" s="7">
        <v>0</v>
      </c>
    </row>
    <row r="92" spans="1:7" ht="19.5" customHeight="1">
      <c r="A92" s="6" t="s">
        <v>25</v>
      </c>
      <c r="B92" s="7">
        <v>16</v>
      </c>
      <c r="C92" s="7">
        <v>168</v>
      </c>
      <c r="D92" s="7">
        <v>135</v>
      </c>
      <c r="E92" s="7">
        <v>0</v>
      </c>
      <c r="F92" s="7">
        <v>0</v>
      </c>
      <c r="G92" s="7">
        <v>0</v>
      </c>
    </row>
    <row r="93" spans="1:7" ht="19.5" customHeight="1">
      <c r="A93" s="6" t="s">
        <v>26</v>
      </c>
      <c r="B93" s="7">
        <v>26</v>
      </c>
      <c r="C93" s="7">
        <v>150</v>
      </c>
      <c r="D93" s="7">
        <v>170</v>
      </c>
      <c r="E93" s="7">
        <v>2</v>
      </c>
      <c r="F93" s="7">
        <v>125</v>
      </c>
      <c r="G93" s="7">
        <v>0</v>
      </c>
    </row>
    <row r="94" spans="1:7" ht="19.5" customHeight="1">
      <c r="A94" s="6" t="s">
        <v>27</v>
      </c>
      <c r="B94" s="7">
        <v>388</v>
      </c>
      <c r="C94" s="7">
        <v>14225</v>
      </c>
      <c r="D94" s="7">
        <v>13683</v>
      </c>
      <c r="E94" s="7">
        <v>2204</v>
      </c>
      <c r="F94" s="7">
        <v>182569</v>
      </c>
      <c r="G94" s="7">
        <v>142865</v>
      </c>
    </row>
    <row r="95" spans="1:7" ht="19.5" customHeight="1">
      <c r="A95" s="6" t="s">
        <v>28</v>
      </c>
      <c r="B95" s="7">
        <v>180</v>
      </c>
      <c r="C95" s="7">
        <v>3560</v>
      </c>
      <c r="D95" s="7">
        <v>3303</v>
      </c>
      <c r="E95" s="7">
        <v>498</v>
      </c>
      <c r="F95" s="7">
        <v>41878</v>
      </c>
      <c r="G95" s="7">
        <v>30327</v>
      </c>
    </row>
    <row r="96" spans="1:7" ht="19.5" customHeight="1">
      <c r="A96" s="6" t="s">
        <v>29</v>
      </c>
      <c r="B96" s="7">
        <v>28</v>
      </c>
      <c r="C96" s="7">
        <v>167</v>
      </c>
      <c r="D96" s="7">
        <v>216</v>
      </c>
      <c r="E96" s="7">
        <v>0</v>
      </c>
      <c r="F96" s="7">
        <v>0</v>
      </c>
      <c r="G96" s="7">
        <v>0</v>
      </c>
    </row>
    <row r="97" spans="1:7" ht="19.5" customHeight="1">
      <c r="A97" s="6" t="s">
        <v>30</v>
      </c>
      <c r="B97" s="7">
        <v>62</v>
      </c>
      <c r="C97" s="7">
        <v>1038</v>
      </c>
      <c r="D97" s="7">
        <v>1115</v>
      </c>
      <c r="E97" s="7">
        <v>10</v>
      </c>
      <c r="F97" s="7">
        <v>238</v>
      </c>
      <c r="G97" s="7">
        <v>224</v>
      </c>
    </row>
    <row r="98" spans="1:7" ht="19.5" customHeight="1">
      <c r="A98" s="6" t="s">
        <v>31</v>
      </c>
      <c r="B98" s="7">
        <v>399</v>
      </c>
      <c r="C98" s="7">
        <v>11732</v>
      </c>
      <c r="D98" s="7">
        <v>10853</v>
      </c>
      <c r="E98" s="7">
        <v>1906</v>
      </c>
      <c r="F98" s="7">
        <v>161273</v>
      </c>
      <c r="G98" s="7">
        <v>124886</v>
      </c>
    </row>
    <row r="99" spans="1:7" ht="19.5" customHeight="1">
      <c r="A99" s="6" t="s">
        <v>32</v>
      </c>
      <c r="B99" s="7">
        <v>76</v>
      </c>
      <c r="C99" s="7">
        <v>663</v>
      </c>
      <c r="D99" s="7">
        <v>839</v>
      </c>
      <c r="E99" s="7">
        <v>0</v>
      </c>
      <c r="F99" s="7">
        <v>0</v>
      </c>
      <c r="G99" s="7">
        <v>0</v>
      </c>
    </row>
    <row r="100" spans="1:7" ht="19.5" customHeight="1">
      <c r="A100" s="6" t="s">
        <v>33</v>
      </c>
      <c r="B100" s="7">
        <v>167</v>
      </c>
      <c r="C100" s="7">
        <v>2386</v>
      </c>
      <c r="D100" s="7">
        <v>2247</v>
      </c>
      <c r="E100" s="7">
        <v>8</v>
      </c>
      <c r="F100" s="7">
        <v>467</v>
      </c>
      <c r="G100" s="7">
        <v>18</v>
      </c>
    </row>
    <row r="101" spans="1:7" ht="19.5" customHeight="1">
      <c r="A101" s="6" t="s">
        <v>34</v>
      </c>
      <c r="B101" s="7">
        <v>168</v>
      </c>
      <c r="C101" s="7">
        <v>3092</v>
      </c>
      <c r="D101" s="7">
        <v>3193</v>
      </c>
      <c r="E101" s="7">
        <v>0</v>
      </c>
      <c r="F101" s="7">
        <v>0</v>
      </c>
      <c r="G101" s="7">
        <v>0</v>
      </c>
    </row>
    <row r="102" spans="1:7" ht="19.5" customHeight="1">
      <c r="A102" s="6" t="s">
        <v>35</v>
      </c>
      <c r="B102" s="7">
        <v>581</v>
      </c>
      <c r="C102" s="7">
        <v>28918</v>
      </c>
      <c r="D102" s="7">
        <v>28146</v>
      </c>
      <c r="E102" s="7">
        <v>594</v>
      </c>
      <c r="F102" s="7">
        <v>37707</v>
      </c>
      <c r="G102" s="7">
        <v>32124</v>
      </c>
    </row>
    <row r="103" spans="1:7" ht="19.5" customHeight="1">
      <c r="A103" s="6" t="s">
        <v>36</v>
      </c>
      <c r="B103" s="7">
        <v>320</v>
      </c>
      <c r="C103" s="7">
        <v>13379</v>
      </c>
      <c r="D103" s="7">
        <v>13470</v>
      </c>
      <c r="E103" s="7">
        <v>102</v>
      </c>
      <c r="F103" s="7">
        <v>7209</v>
      </c>
      <c r="G103" s="7">
        <v>5525</v>
      </c>
    </row>
    <row r="104" spans="1:7" ht="19.5" customHeight="1">
      <c r="A104" s="6" t="s">
        <v>37</v>
      </c>
      <c r="B104" s="7">
        <v>204</v>
      </c>
      <c r="C104" s="7">
        <v>4078</v>
      </c>
      <c r="D104" s="7">
        <v>3604</v>
      </c>
      <c r="E104" s="7">
        <v>0</v>
      </c>
      <c r="F104" s="7">
        <v>0</v>
      </c>
      <c r="G104" s="7">
        <v>0</v>
      </c>
    </row>
    <row r="105" spans="1:7" ht="19.5" customHeight="1">
      <c r="A105" s="4"/>
      <c r="B105" s="2"/>
      <c r="C105" s="43"/>
      <c r="D105" s="43"/>
      <c r="E105" s="2"/>
      <c r="F105" s="2"/>
      <c r="G105" s="2"/>
    </row>
    <row r="106" spans="1:7" ht="19.5" customHeight="1">
      <c r="A106" s="1" t="s">
        <v>0</v>
      </c>
      <c r="B106" s="2"/>
      <c r="C106" s="2"/>
      <c r="D106" s="2"/>
      <c r="E106" s="48" t="s">
        <v>66</v>
      </c>
      <c r="F106" s="49"/>
      <c r="G106" s="50"/>
    </row>
    <row r="107" spans="1:7" ht="19.5" customHeight="1">
      <c r="A107" s="38" t="s">
        <v>1</v>
      </c>
      <c r="B107" s="40"/>
      <c r="C107" s="2"/>
      <c r="D107" s="2"/>
      <c r="E107" s="2"/>
      <c r="F107" s="2"/>
      <c r="G107" s="2"/>
    </row>
    <row r="108" spans="1:7" ht="19.5" customHeight="1">
      <c r="A108" s="33" t="s">
        <v>52</v>
      </c>
      <c r="B108" s="35" t="s">
        <v>2</v>
      </c>
      <c r="C108" s="36"/>
      <c r="D108" s="36"/>
      <c r="E108" s="36"/>
      <c r="F108" s="36"/>
      <c r="G108" s="37"/>
    </row>
    <row r="109" spans="1:7" ht="19.5" customHeight="1">
      <c r="A109" s="33" t="s">
        <v>53</v>
      </c>
      <c r="B109" s="9"/>
      <c r="C109" s="9"/>
      <c r="D109" s="9"/>
      <c r="E109" s="9"/>
      <c r="F109" s="9"/>
      <c r="G109" s="9"/>
    </row>
    <row r="110" spans="1:7" ht="19.5" customHeight="1">
      <c r="A110" s="2"/>
      <c r="B110" s="9" t="s">
        <v>3</v>
      </c>
      <c r="C110" s="10"/>
      <c r="D110" s="10"/>
      <c r="E110" s="38" t="s">
        <v>4</v>
      </c>
      <c r="F110" s="39"/>
      <c r="G110" s="40"/>
    </row>
    <row r="111" spans="1:7" ht="19.5" customHeight="1">
      <c r="A111" s="2"/>
      <c r="B111" s="5" t="s">
        <v>5</v>
      </c>
      <c r="C111" s="10" t="s">
        <v>6</v>
      </c>
      <c r="D111" s="10"/>
      <c r="E111" s="5" t="s">
        <v>5</v>
      </c>
      <c r="F111" s="41" t="s">
        <v>6</v>
      </c>
      <c r="G111" s="42"/>
    </row>
    <row r="112" spans="1:7" ht="19.5" customHeight="1">
      <c r="A112" s="2"/>
      <c r="B112" s="5" t="s">
        <v>7</v>
      </c>
      <c r="C112" s="5" t="s">
        <v>8</v>
      </c>
      <c r="D112" s="5" t="s">
        <v>9</v>
      </c>
      <c r="E112" s="5" t="s">
        <v>7</v>
      </c>
      <c r="F112" s="5" t="s">
        <v>8</v>
      </c>
      <c r="G112" s="5" t="s">
        <v>9</v>
      </c>
    </row>
    <row r="113" spans="1:7" ht="19.5" customHeight="1">
      <c r="A113" s="6" t="s">
        <v>38</v>
      </c>
      <c r="B113" s="7">
        <v>248</v>
      </c>
      <c r="C113" s="7">
        <v>7420</v>
      </c>
      <c r="D113" s="7">
        <v>7209</v>
      </c>
      <c r="E113" s="7">
        <v>2</v>
      </c>
      <c r="F113" s="7">
        <v>75</v>
      </c>
      <c r="G113" s="7">
        <v>0</v>
      </c>
    </row>
    <row r="114" spans="1:7" ht="19.5" customHeight="1">
      <c r="A114" s="6" t="s">
        <v>39</v>
      </c>
      <c r="B114" s="7">
        <v>685</v>
      </c>
      <c r="C114" s="7">
        <v>34447</v>
      </c>
      <c r="D114" s="7">
        <v>32605</v>
      </c>
      <c r="E114" s="7">
        <v>3582</v>
      </c>
      <c r="F114" s="7">
        <v>303401</v>
      </c>
      <c r="G114" s="7">
        <v>254137</v>
      </c>
    </row>
    <row r="115" spans="1:7" ht="19.5" customHeight="1">
      <c r="A115" s="6" t="s">
        <v>40</v>
      </c>
      <c r="B115" s="7">
        <v>264</v>
      </c>
      <c r="C115" s="7">
        <v>6575</v>
      </c>
      <c r="D115" s="7">
        <v>6138</v>
      </c>
      <c r="E115" s="7">
        <v>254</v>
      </c>
      <c r="F115" s="7">
        <v>17922</v>
      </c>
      <c r="G115" s="7">
        <v>12567</v>
      </c>
    </row>
    <row r="116" spans="1:7" ht="19.5" customHeight="1">
      <c r="A116" s="6" t="s">
        <v>41</v>
      </c>
      <c r="B116" s="7">
        <v>1186</v>
      </c>
      <c r="C116" s="7">
        <v>64892</v>
      </c>
      <c r="D116" s="7">
        <v>69719</v>
      </c>
      <c r="E116" s="7">
        <v>799</v>
      </c>
      <c r="F116" s="7">
        <v>59669</v>
      </c>
      <c r="G116" s="7">
        <v>55182</v>
      </c>
    </row>
    <row r="117" spans="1:7" ht="19.5" customHeight="1">
      <c r="A117" s="6" t="s">
        <v>42</v>
      </c>
      <c r="B117" s="7">
        <v>86</v>
      </c>
      <c r="C117" s="7">
        <v>691</v>
      </c>
      <c r="D117" s="7">
        <v>716</v>
      </c>
      <c r="E117" s="7">
        <v>32</v>
      </c>
      <c r="F117" s="7">
        <v>2471</v>
      </c>
      <c r="G117" s="7">
        <v>1451</v>
      </c>
    </row>
    <row r="118" spans="1:7" ht="19.5" customHeight="1">
      <c r="A118" s="6" t="s">
        <v>43</v>
      </c>
      <c r="B118" s="7">
        <v>64</v>
      </c>
      <c r="C118" s="7">
        <v>1466</v>
      </c>
      <c r="D118" s="7">
        <v>1483</v>
      </c>
      <c r="E118" s="7">
        <v>232</v>
      </c>
      <c r="F118" s="7">
        <v>19971</v>
      </c>
      <c r="G118" s="7">
        <v>12286</v>
      </c>
    </row>
    <row r="119" spans="1:7" ht="19.5" customHeight="1">
      <c r="A119" s="6" t="s">
        <v>44</v>
      </c>
      <c r="B119" s="7">
        <v>56</v>
      </c>
      <c r="C119" s="7">
        <v>425</v>
      </c>
      <c r="D119" s="7">
        <v>408</v>
      </c>
      <c r="E119" s="7">
        <v>0</v>
      </c>
      <c r="F119" s="7">
        <v>0</v>
      </c>
      <c r="G119" s="7">
        <v>0</v>
      </c>
    </row>
    <row r="120" spans="1:7" ht="19.5" customHeight="1">
      <c r="A120" s="6" t="s">
        <v>45</v>
      </c>
      <c r="B120" s="7">
        <v>56</v>
      </c>
      <c r="C120" s="7">
        <v>724</v>
      </c>
      <c r="D120" s="7">
        <v>968</v>
      </c>
      <c r="E120" s="7">
        <v>0</v>
      </c>
      <c r="F120" s="7">
        <v>0</v>
      </c>
      <c r="G120" s="7">
        <v>0</v>
      </c>
    </row>
    <row r="121" spans="1:7" ht="19.5" customHeight="1">
      <c r="A121" s="6" t="s">
        <v>46</v>
      </c>
      <c r="B121" s="7">
        <v>461</v>
      </c>
      <c r="C121" s="7">
        <v>34718</v>
      </c>
      <c r="D121" s="7">
        <v>34058</v>
      </c>
      <c r="E121" s="7">
        <v>1885</v>
      </c>
      <c r="F121" s="7">
        <v>159436</v>
      </c>
      <c r="G121" s="7">
        <v>142029</v>
      </c>
    </row>
    <row r="122" spans="1:7" ht="19.5" customHeight="1">
      <c r="A122" s="6" t="s">
        <v>47</v>
      </c>
      <c r="B122" s="7">
        <v>422</v>
      </c>
      <c r="C122" s="7">
        <v>8589</v>
      </c>
      <c r="D122" s="7">
        <v>9146</v>
      </c>
      <c r="E122" s="7">
        <v>2</v>
      </c>
      <c r="F122" s="7">
        <v>101</v>
      </c>
      <c r="G122" s="7">
        <v>0</v>
      </c>
    </row>
    <row r="123" spans="1:7" ht="19.5" customHeight="1">
      <c r="A123" s="6" t="s">
        <v>48</v>
      </c>
      <c r="B123" s="7">
        <v>7602</v>
      </c>
      <c r="C123" s="7">
        <v>351675</v>
      </c>
      <c r="D123" s="7">
        <v>346475</v>
      </c>
      <c r="E123" s="7">
        <v>10620</v>
      </c>
      <c r="F123" s="7">
        <v>753918</v>
      </c>
      <c r="G123" s="7">
        <v>699367</v>
      </c>
    </row>
    <row r="124" spans="1:7" ht="19.5" customHeight="1">
      <c r="A124" s="1" t="s">
        <v>49</v>
      </c>
      <c r="B124" s="2">
        <f aca="true" t="shared" si="3" ref="B124:G124">SUM(B77:B104,B113:B123)</f>
        <v>17737</v>
      </c>
      <c r="C124" s="2">
        <f t="shared" si="3"/>
        <v>764886</v>
      </c>
      <c r="D124" s="2">
        <f t="shared" si="3"/>
        <v>762916</v>
      </c>
      <c r="E124" s="2">
        <f t="shared" si="3"/>
        <v>33378</v>
      </c>
      <c r="F124" s="2">
        <f t="shared" si="3"/>
        <v>2586214</v>
      </c>
      <c r="G124" s="2">
        <f t="shared" si="3"/>
        <v>2212120</v>
      </c>
    </row>
    <row r="125" spans="1:7" ht="19.5" customHeight="1">
      <c r="A125" s="20"/>
      <c r="B125" s="3"/>
      <c r="C125" s="3"/>
      <c r="D125" s="3"/>
      <c r="E125" s="3"/>
      <c r="F125" s="3"/>
      <c r="G125" s="3"/>
    </row>
    <row r="126" spans="1:7" ht="19.5" customHeight="1">
      <c r="A126" s="11" t="s">
        <v>50</v>
      </c>
      <c r="B126" s="21"/>
      <c r="C126" s="21"/>
      <c r="D126" s="21"/>
      <c r="E126" s="21"/>
      <c r="F126" s="21"/>
      <c r="G126" s="21"/>
    </row>
    <row r="127" spans="1:7" ht="19.5" customHeight="1">
      <c r="A127" s="12"/>
      <c r="B127" s="21"/>
      <c r="C127" s="21"/>
      <c r="D127" s="21"/>
      <c r="E127" s="21"/>
      <c r="F127" s="21"/>
      <c r="G127" s="21"/>
    </row>
    <row r="128" spans="1:7" ht="19.5" customHeight="1">
      <c r="A128" s="4" t="s">
        <v>55</v>
      </c>
      <c r="B128" s="14">
        <v>16076</v>
      </c>
      <c r="C128" s="14">
        <v>694026</v>
      </c>
      <c r="D128" s="14">
        <v>691279</v>
      </c>
      <c r="E128" s="14">
        <v>28719</v>
      </c>
      <c r="F128" s="14">
        <v>2172611</v>
      </c>
      <c r="G128" s="14">
        <v>1823621</v>
      </c>
    </row>
    <row r="129" spans="1:7" ht="19.5" customHeight="1">
      <c r="A129" s="4" t="s">
        <v>66</v>
      </c>
      <c r="B129" s="14">
        <f aca="true" t="shared" si="4" ref="B129:G129">SUM(B124)</f>
        <v>17737</v>
      </c>
      <c r="C129" s="14">
        <f t="shared" si="4"/>
        <v>764886</v>
      </c>
      <c r="D129" s="14">
        <f t="shared" si="4"/>
        <v>762916</v>
      </c>
      <c r="E129" s="14">
        <f t="shared" si="4"/>
        <v>33378</v>
      </c>
      <c r="F129" s="14">
        <f t="shared" si="4"/>
        <v>2586214</v>
      </c>
      <c r="G129" s="14">
        <f t="shared" si="4"/>
        <v>2212120</v>
      </c>
    </row>
    <row r="130" spans="1:7" ht="19.5" customHeight="1">
      <c r="A130" s="16" t="s">
        <v>51</v>
      </c>
      <c r="B130" s="17">
        <f aca="true" t="shared" si="5" ref="B130:G130">SUM((B129-B128)/B128*100)</f>
        <v>10.33217218213486</v>
      </c>
      <c r="C130" s="17">
        <f t="shared" si="5"/>
        <v>10.209992132859576</v>
      </c>
      <c r="D130" s="17">
        <f t="shared" si="5"/>
        <v>10.36296488103935</v>
      </c>
      <c r="E130" s="17">
        <f t="shared" si="5"/>
        <v>16.222709704376893</v>
      </c>
      <c r="F130" s="17">
        <f t="shared" si="5"/>
        <v>19.037140104694306</v>
      </c>
      <c r="G130" s="17">
        <f t="shared" si="5"/>
        <v>21.303713874757968</v>
      </c>
    </row>
    <row r="131" spans="1:7" ht="19.5" customHeight="1">
      <c r="A131" s="19"/>
      <c r="B131" s="18"/>
      <c r="C131" s="18"/>
      <c r="D131" s="18"/>
      <c r="E131" s="18"/>
      <c r="F131" s="18"/>
      <c r="G131" s="18"/>
    </row>
    <row r="132" spans="1:7" ht="19.5" customHeight="1">
      <c r="A132" s="19"/>
      <c r="B132" s="18"/>
      <c r="C132" s="18"/>
      <c r="D132" s="18"/>
      <c r="E132" s="18"/>
      <c r="F132" s="18"/>
      <c r="G132" s="18"/>
    </row>
    <row r="133" spans="1:7" ht="19.5" customHeight="1">
      <c r="A133" s="19"/>
      <c r="B133" s="18"/>
      <c r="C133" s="18"/>
      <c r="D133" s="18"/>
      <c r="E133" s="18"/>
      <c r="F133" s="18"/>
      <c r="G133" s="18"/>
    </row>
    <row r="134" spans="1:7" ht="19.5" customHeight="1">
      <c r="A134" s="19"/>
      <c r="B134" s="18"/>
      <c r="C134" s="18"/>
      <c r="D134" s="18"/>
      <c r="E134" s="18"/>
      <c r="F134" s="18"/>
      <c r="G134" s="18"/>
    </row>
    <row r="135" spans="1:7" ht="19.5" customHeight="1">
      <c r="A135" s="19"/>
      <c r="B135" s="18"/>
      <c r="C135" s="18"/>
      <c r="D135" s="18"/>
      <c r="E135" s="18"/>
      <c r="F135" s="18"/>
      <c r="G135" s="18"/>
    </row>
    <row r="136" spans="1:7" ht="19.5" customHeight="1">
      <c r="A136" s="19"/>
      <c r="B136" s="18"/>
      <c r="C136" s="18"/>
      <c r="D136" s="18"/>
      <c r="E136" s="18"/>
      <c r="F136" s="18"/>
      <c r="G136" s="18"/>
    </row>
    <row r="137" spans="1:7" ht="19.5" customHeight="1">
      <c r="A137" s="19"/>
      <c r="B137" s="18"/>
      <c r="C137" s="18"/>
      <c r="D137" s="18"/>
      <c r="E137" s="18"/>
      <c r="F137" s="18"/>
      <c r="G137" s="18"/>
    </row>
    <row r="138" spans="1:7" ht="19.5" customHeight="1">
      <c r="A138" s="19"/>
      <c r="B138" s="18"/>
      <c r="C138" s="18"/>
      <c r="D138" s="18"/>
      <c r="E138" s="18"/>
      <c r="F138" s="18"/>
      <c r="G138" s="18"/>
    </row>
    <row r="139" spans="1:7" ht="19.5" customHeight="1">
      <c r="A139" s="19"/>
      <c r="B139" s="18"/>
      <c r="C139" s="18"/>
      <c r="D139" s="18"/>
      <c r="E139" s="18"/>
      <c r="F139" s="18"/>
      <c r="G139" s="18"/>
    </row>
    <row r="140" spans="1:7" ht="19.5" customHeight="1">
      <c r="A140" s="22"/>
      <c r="B140" s="22"/>
      <c r="C140" s="22"/>
      <c r="D140" s="22"/>
      <c r="E140" s="22"/>
      <c r="F140" s="22"/>
      <c r="G140" s="22"/>
    </row>
    <row r="141" spans="1:7" ht="19.5" customHeight="1">
      <c r="A141" s="1" t="s">
        <v>0</v>
      </c>
      <c r="B141" s="2"/>
      <c r="C141" s="2"/>
      <c r="D141" s="2"/>
      <c r="E141" s="48" t="s">
        <v>67</v>
      </c>
      <c r="F141" s="49"/>
      <c r="G141" s="50"/>
    </row>
    <row r="142" spans="1:7" ht="19.5" customHeight="1">
      <c r="A142" s="44" t="s">
        <v>1</v>
      </c>
      <c r="B142" s="45"/>
      <c r="C142" s="46"/>
      <c r="D142" s="2"/>
      <c r="E142" s="2"/>
      <c r="F142" s="2"/>
      <c r="G142" s="2"/>
    </row>
    <row r="143" spans="1:7" ht="19.5" customHeight="1">
      <c r="A143" s="33" t="s">
        <v>52</v>
      </c>
      <c r="B143" s="35" t="s">
        <v>2</v>
      </c>
      <c r="C143" s="36"/>
      <c r="D143" s="36"/>
      <c r="E143" s="36"/>
      <c r="F143" s="36"/>
      <c r="G143" s="37"/>
    </row>
    <row r="144" spans="1:7" ht="19.5" customHeight="1">
      <c r="A144" s="33" t="s">
        <v>53</v>
      </c>
      <c r="B144" s="38" t="s">
        <v>3</v>
      </c>
      <c r="C144" s="39"/>
      <c r="D144" s="40"/>
      <c r="E144" s="40" t="s">
        <v>4</v>
      </c>
      <c r="F144" s="47"/>
      <c r="G144" s="47"/>
    </row>
    <row r="145" spans="1:7" ht="19.5" customHeight="1">
      <c r="A145" s="2"/>
      <c r="B145" s="5" t="s">
        <v>5</v>
      </c>
      <c r="C145" s="41" t="s">
        <v>6</v>
      </c>
      <c r="D145" s="42"/>
      <c r="E145" s="5" t="s">
        <v>5</v>
      </c>
      <c r="F145" s="41" t="s">
        <v>6</v>
      </c>
      <c r="G145" s="42"/>
    </row>
    <row r="146" spans="1:7" ht="19.5" customHeight="1">
      <c r="A146" s="2"/>
      <c r="B146" s="5" t="s">
        <v>7</v>
      </c>
      <c r="C146" s="5" t="s">
        <v>8</v>
      </c>
      <c r="D146" s="5" t="s">
        <v>9</v>
      </c>
      <c r="E146" s="5" t="s">
        <v>7</v>
      </c>
      <c r="F146" s="5" t="s">
        <v>8</v>
      </c>
      <c r="G146" s="5" t="s">
        <v>9</v>
      </c>
    </row>
    <row r="147" spans="1:7" ht="19.5" customHeight="1">
      <c r="A147" s="6" t="s">
        <v>10</v>
      </c>
      <c r="B147" s="7">
        <v>0</v>
      </c>
      <c r="C147" s="7">
        <v>0</v>
      </c>
      <c r="D147" s="7">
        <v>0</v>
      </c>
      <c r="E147" s="7">
        <v>278</v>
      </c>
      <c r="F147" s="7">
        <v>20227</v>
      </c>
      <c r="G147" s="7">
        <v>17764</v>
      </c>
    </row>
    <row r="148" spans="1:7" ht="19.5" customHeight="1">
      <c r="A148" s="6" t="s">
        <v>11</v>
      </c>
      <c r="B148" s="7">
        <v>91</v>
      </c>
      <c r="C148" s="7">
        <v>606</v>
      </c>
      <c r="D148" s="7">
        <v>457</v>
      </c>
      <c r="E148" s="7">
        <v>714</v>
      </c>
      <c r="F148" s="7">
        <v>51928</v>
      </c>
      <c r="G148" s="7">
        <v>46977</v>
      </c>
    </row>
    <row r="149" spans="1:7" ht="19.5" customHeight="1">
      <c r="A149" s="6" t="s">
        <v>12</v>
      </c>
      <c r="B149">
        <v>274</v>
      </c>
      <c r="C149" s="7">
        <v>9399</v>
      </c>
      <c r="D149" s="7">
        <v>9627</v>
      </c>
      <c r="E149" s="7">
        <v>18</v>
      </c>
      <c r="F149" s="7">
        <v>235</v>
      </c>
      <c r="G149" s="7">
        <v>213</v>
      </c>
    </row>
    <row r="150" spans="1:7" ht="19.5" customHeight="1">
      <c r="A150" s="6" t="s">
        <v>13</v>
      </c>
      <c r="B150" s="7">
        <v>76</v>
      </c>
      <c r="C150" s="7">
        <v>799</v>
      </c>
      <c r="D150" s="7">
        <v>690</v>
      </c>
      <c r="E150" s="7">
        <v>0</v>
      </c>
      <c r="F150" s="7">
        <v>0</v>
      </c>
      <c r="G150" s="7">
        <v>0</v>
      </c>
    </row>
    <row r="151" spans="1:7" ht="19.5" customHeight="1">
      <c r="A151" s="6" t="s">
        <v>14</v>
      </c>
      <c r="B151" s="7">
        <v>0</v>
      </c>
      <c r="C151" s="7">
        <v>0</v>
      </c>
      <c r="D151" s="7">
        <v>0</v>
      </c>
      <c r="E151" s="7">
        <v>70</v>
      </c>
      <c r="F151" s="7">
        <v>3479</v>
      </c>
      <c r="G151" s="7">
        <v>2946</v>
      </c>
    </row>
    <row r="152" spans="1:7" ht="19.5" customHeight="1">
      <c r="A152" s="6" t="s">
        <v>15</v>
      </c>
      <c r="B152" s="7">
        <v>241</v>
      </c>
      <c r="C152" s="7">
        <v>5449</v>
      </c>
      <c r="D152" s="7">
        <v>5402</v>
      </c>
      <c r="E152" s="7">
        <v>1913</v>
      </c>
      <c r="F152" s="7">
        <v>160291</v>
      </c>
      <c r="G152" s="7">
        <v>147766</v>
      </c>
    </row>
    <row r="153" spans="1:7" ht="19.5" customHeight="1">
      <c r="A153" s="6" t="s">
        <v>16</v>
      </c>
      <c r="B153" s="7">
        <v>1186</v>
      </c>
      <c r="C153" s="7">
        <v>58289</v>
      </c>
      <c r="D153" s="7">
        <v>58092</v>
      </c>
      <c r="E153" s="7">
        <v>6870</v>
      </c>
      <c r="F153" s="7">
        <v>549484</v>
      </c>
      <c r="G153" s="7">
        <v>514704</v>
      </c>
    </row>
    <row r="154" spans="1:7" ht="19.5" customHeight="1">
      <c r="A154" s="6" t="s">
        <v>17</v>
      </c>
      <c r="B154" s="7">
        <v>1962</v>
      </c>
      <c r="C154" s="7">
        <v>95366</v>
      </c>
      <c r="D154" s="7">
        <v>101456</v>
      </c>
      <c r="E154" s="7">
        <v>3798</v>
      </c>
      <c r="F154" s="7">
        <v>263274</v>
      </c>
      <c r="G154" s="7">
        <v>235810</v>
      </c>
    </row>
    <row r="155" spans="1:7" ht="19.5" customHeight="1">
      <c r="A155" s="6" t="s">
        <v>18</v>
      </c>
      <c r="B155" s="7">
        <v>83</v>
      </c>
      <c r="C155" s="7">
        <v>2474</v>
      </c>
      <c r="D155" s="7">
        <v>2296</v>
      </c>
      <c r="E155" s="7">
        <v>0</v>
      </c>
      <c r="F155" s="7">
        <v>0</v>
      </c>
      <c r="G155" s="7">
        <v>0</v>
      </c>
    </row>
    <row r="156" spans="1:7" ht="19.5" customHeight="1">
      <c r="A156" s="6" t="s">
        <v>19</v>
      </c>
      <c r="B156" s="7">
        <v>114</v>
      </c>
      <c r="C156" s="7">
        <v>3826</v>
      </c>
      <c r="D156" s="7">
        <v>3833</v>
      </c>
      <c r="E156" s="7">
        <v>34</v>
      </c>
      <c r="F156" s="7">
        <v>1839</v>
      </c>
      <c r="G156" s="7">
        <v>1789</v>
      </c>
    </row>
    <row r="157" spans="1:7" ht="19.5" customHeight="1">
      <c r="A157" s="6" t="s">
        <v>20</v>
      </c>
      <c r="B157" s="7">
        <v>99</v>
      </c>
      <c r="C157" s="7">
        <v>2881</v>
      </c>
      <c r="D157" s="7">
        <v>2912</v>
      </c>
      <c r="E157" s="7">
        <v>352</v>
      </c>
      <c r="F157" s="7">
        <v>24847</v>
      </c>
      <c r="G157" s="7">
        <v>21051</v>
      </c>
    </row>
    <row r="158" spans="1:7" ht="19.5" customHeight="1">
      <c r="A158" s="6" t="s">
        <v>21</v>
      </c>
      <c r="B158" s="7">
        <v>67</v>
      </c>
      <c r="C158" s="7">
        <v>1267</v>
      </c>
      <c r="D158" s="7">
        <v>1123</v>
      </c>
      <c r="E158" s="7">
        <v>368</v>
      </c>
      <c r="F158" s="7">
        <v>23721</v>
      </c>
      <c r="G158" s="7">
        <v>21505</v>
      </c>
    </row>
    <row r="159" spans="1:7" ht="19.5" customHeight="1">
      <c r="A159" s="6" t="s">
        <v>22</v>
      </c>
      <c r="B159" s="7">
        <v>94</v>
      </c>
      <c r="C159" s="7">
        <v>451</v>
      </c>
      <c r="D159" s="7">
        <v>438</v>
      </c>
      <c r="E159" s="7">
        <v>0</v>
      </c>
      <c r="F159" s="7">
        <v>0</v>
      </c>
      <c r="G159" s="7">
        <v>0</v>
      </c>
    </row>
    <row r="160" spans="1:7" ht="19.5" customHeight="1">
      <c r="A160" s="6" t="s">
        <v>23</v>
      </c>
      <c r="B160" s="7">
        <v>262</v>
      </c>
      <c r="C160" s="7">
        <v>3528</v>
      </c>
      <c r="D160" s="7">
        <v>2992</v>
      </c>
      <c r="E160" s="7">
        <v>268</v>
      </c>
      <c r="F160" s="7">
        <v>18192</v>
      </c>
      <c r="G160" s="7">
        <v>15653</v>
      </c>
    </row>
    <row r="161" spans="1:7" ht="19.5" customHeight="1">
      <c r="A161" s="6" t="s">
        <v>24</v>
      </c>
      <c r="B161" s="7">
        <v>26</v>
      </c>
      <c r="C161" s="7">
        <v>165</v>
      </c>
      <c r="D161" s="7">
        <v>140</v>
      </c>
      <c r="E161" s="7">
        <v>0</v>
      </c>
      <c r="F161" s="7">
        <v>0</v>
      </c>
      <c r="G161" s="7">
        <v>0</v>
      </c>
    </row>
    <row r="162" spans="1:7" ht="19.5" customHeight="1">
      <c r="A162" s="6" t="s">
        <v>25</v>
      </c>
      <c r="B162" s="7">
        <v>25</v>
      </c>
      <c r="C162" s="7">
        <v>327</v>
      </c>
      <c r="D162" s="7">
        <v>373</v>
      </c>
      <c r="E162" s="7">
        <v>0</v>
      </c>
      <c r="F162" s="7">
        <v>0</v>
      </c>
      <c r="G162" s="7">
        <v>0</v>
      </c>
    </row>
    <row r="163" spans="1:7" ht="19.5" customHeight="1">
      <c r="A163" s="6" t="s">
        <v>26</v>
      </c>
      <c r="B163" s="7">
        <v>26</v>
      </c>
      <c r="C163" s="7">
        <v>176</v>
      </c>
      <c r="D163" s="7">
        <v>197</v>
      </c>
      <c r="E163" s="7">
        <v>0</v>
      </c>
      <c r="F163" s="7">
        <v>0</v>
      </c>
      <c r="G163" s="7">
        <v>0</v>
      </c>
    </row>
    <row r="164" spans="1:7" ht="19.5" customHeight="1">
      <c r="A164" s="6" t="s">
        <v>27</v>
      </c>
      <c r="B164" s="7">
        <v>426</v>
      </c>
      <c r="C164" s="7">
        <v>15851</v>
      </c>
      <c r="D164" s="7">
        <v>15629</v>
      </c>
      <c r="E164" s="7">
        <v>3484</v>
      </c>
      <c r="F164" s="7">
        <v>276908</v>
      </c>
      <c r="G164" s="7">
        <v>250943</v>
      </c>
    </row>
    <row r="165" spans="1:7" ht="19.5" customHeight="1">
      <c r="A165" s="6" t="s">
        <v>28</v>
      </c>
      <c r="B165" s="7">
        <v>235</v>
      </c>
      <c r="C165" s="7">
        <v>5476</v>
      </c>
      <c r="D165" s="7">
        <v>4598</v>
      </c>
      <c r="E165" s="7">
        <v>837</v>
      </c>
      <c r="F165" s="7">
        <v>62406</v>
      </c>
      <c r="G165" s="7">
        <v>58093</v>
      </c>
    </row>
    <row r="166" spans="1:7" ht="19.5" customHeight="1">
      <c r="A166" s="6" t="s">
        <v>29</v>
      </c>
      <c r="B166" s="7">
        <v>26</v>
      </c>
      <c r="C166" s="7">
        <v>162</v>
      </c>
      <c r="D166" s="7">
        <v>203</v>
      </c>
      <c r="E166" s="7">
        <v>0</v>
      </c>
      <c r="F166" s="7">
        <v>0</v>
      </c>
      <c r="G166" s="7">
        <v>0</v>
      </c>
    </row>
    <row r="167" spans="1:7" ht="19.5" customHeight="1">
      <c r="A167" s="6" t="s">
        <v>30</v>
      </c>
      <c r="B167" s="7">
        <v>124</v>
      </c>
      <c r="C167" s="7">
        <v>2337</v>
      </c>
      <c r="D167" s="7">
        <v>2053</v>
      </c>
      <c r="E167" s="7">
        <v>14</v>
      </c>
      <c r="F167" s="7">
        <v>398</v>
      </c>
      <c r="G167" s="7">
        <v>332</v>
      </c>
    </row>
    <row r="168" spans="1:7" ht="19.5" customHeight="1">
      <c r="A168" s="6" t="s">
        <v>31</v>
      </c>
      <c r="B168" s="7">
        <v>458</v>
      </c>
      <c r="C168" s="7">
        <v>13283</v>
      </c>
      <c r="D168" s="7">
        <v>12094</v>
      </c>
      <c r="E168" s="7">
        <v>2649</v>
      </c>
      <c r="F168" s="7">
        <v>207710</v>
      </c>
      <c r="G168" s="7">
        <v>195756</v>
      </c>
    </row>
    <row r="169" spans="1:7" ht="19.5" customHeight="1">
      <c r="A169" s="6" t="s">
        <v>32</v>
      </c>
      <c r="B169" s="7">
        <v>86</v>
      </c>
      <c r="C169" s="7">
        <v>1662</v>
      </c>
      <c r="D169" s="7">
        <v>1531</v>
      </c>
      <c r="E169" s="7">
        <v>0</v>
      </c>
      <c r="F169" s="7">
        <v>0</v>
      </c>
      <c r="G169" s="7">
        <v>0</v>
      </c>
    </row>
    <row r="170" spans="1:7" ht="19.5" customHeight="1">
      <c r="A170" s="6" t="s">
        <v>33</v>
      </c>
      <c r="B170" s="7">
        <v>206</v>
      </c>
      <c r="C170" s="7">
        <v>4113</v>
      </c>
      <c r="D170" s="7">
        <v>3228</v>
      </c>
      <c r="E170" s="7">
        <v>32</v>
      </c>
      <c r="F170" s="7">
        <v>1963</v>
      </c>
      <c r="G170" s="7">
        <v>1734</v>
      </c>
    </row>
    <row r="171" spans="1:7" ht="19.5" customHeight="1">
      <c r="A171" s="6" t="s">
        <v>34</v>
      </c>
      <c r="B171" s="7">
        <v>350</v>
      </c>
      <c r="C171" s="7">
        <v>6484</v>
      </c>
      <c r="D171" s="7">
        <v>6347</v>
      </c>
      <c r="E171" s="7">
        <v>0</v>
      </c>
      <c r="F171" s="7">
        <v>0</v>
      </c>
      <c r="G171" s="7">
        <v>0</v>
      </c>
    </row>
    <row r="172" spans="1:7" ht="19.5" customHeight="1">
      <c r="A172" s="6" t="s">
        <v>35</v>
      </c>
      <c r="B172" s="7">
        <v>942</v>
      </c>
      <c r="C172" s="7">
        <v>39993</v>
      </c>
      <c r="D172" s="7">
        <v>37776</v>
      </c>
      <c r="E172" s="7">
        <v>1293</v>
      </c>
      <c r="F172" s="7">
        <v>74215</v>
      </c>
      <c r="G172" s="7">
        <v>65232</v>
      </c>
    </row>
    <row r="173" spans="1:7" ht="19.5" customHeight="1">
      <c r="A173" s="6" t="s">
        <v>36</v>
      </c>
      <c r="B173" s="7">
        <v>403</v>
      </c>
      <c r="C173" s="7">
        <v>14763</v>
      </c>
      <c r="D173" s="7">
        <v>14111</v>
      </c>
      <c r="E173" s="7">
        <v>161</v>
      </c>
      <c r="F173" s="7">
        <v>11937</v>
      </c>
      <c r="G173" s="7">
        <v>10592</v>
      </c>
    </row>
    <row r="174" spans="1:7" ht="19.5" customHeight="1">
      <c r="A174" s="6" t="s">
        <v>37</v>
      </c>
      <c r="B174" s="7">
        <v>328</v>
      </c>
      <c r="C174" s="7">
        <v>6430</v>
      </c>
      <c r="D174" s="7">
        <v>6131</v>
      </c>
      <c r="E174" s="7">
        <v>0</v>
      </c>
      <c r="F174" s="7">
        <v>0</v>
      </c>
      <c r="G174" s="7">
        <v>0</v>
      </c>
    </row>
    <row r="175" spans="1:7" ht="19.5" customHeight="1">
      <c r="A175" s="4"/>
      <c r="B175" s="2"/>
      <c r="C175" s="43"/>
      <c r="D175" s="43"/>
      <c r="E175" s="2"/>
      <c r="F175" s="2"/>
      <c r="G175" s="2"/>
    </row>
    <row r="176" spans="1:7" ht="19.5" customHeight="1">
      <c r="A176" s="1" t="s">
        <v>0</v>
      </c>
      <c r="B176" s="2"/>
      <c r="C176" s="2"/>
      <c r="D176" s="2"/>
      <c r="E176" s="48" t="s">
        <v>68</v>
      </c>
      <c r="F176" s="49"/>
      <c r="G176" s="50"/>
    </row>
    <row r="177" spans="1:7" ht="19.5" customHeight="1">
      <c r="A177" s="38" t="s">
        <v>1</v>
      </c>
      <c r="B177" s="40"/>
      <c r="C177" s="2"/>
      <c r="D177" s="2"/>
      <c r="E177" s="2"/>
      <c r="F177" s="2"/>
      <c r="G177" s="2"/>
    </row>
    <row r="178" spans="1:7" ht="19.5" customHeight="1">
      <c r="A178" s="33" t="s">
        <v>52</v>
      </c>
      <c r="B178" s="35" t="s">
        <v>2</v>
      </c>
      <c r="C178" s="36"/>
      <c r="D178" s="36"/>
      <c r="E178" s="36"/>
      <c r="F178" s="36"/>
      <c r="G178" s="37"/>
    </row>
    <row r="179" spans="1:7" ht="19.5" customHeight="1">
      <c r="A179" s="33" t="s">
        <v>53</v>
      </c>
      <c r="B179" s="9"/>
      <c r="C179" s="9"/>
      <c r="D179" s="9"/>
      <c r="E179" s="9"/>
      <c r="F179" s="9"/>
      <c r="G179" s="9"/>
    </row>
    <row r="180" spans="1:7" ht="19.5" customHeight="1">
      <c r="A180" s="2"/>
      <c r="B180" s="9" t="s">
        <v>3</v>
      </c>
      <c r="C180" s="10"/>
      <c r="D180" s="10"/>
      <c r="E180" s="38" t="s">
        <v>4</v>
      </c>
      <c r="F180" s="39"/>
      <c r="G180" s="40"/>
    </row>
    <row r="181" spans="1:7" ht="19.5" customHeight="1">
      <c r="A181" s="2"/>
      <c r="B181" s="5" t="s">
        <v>5</v>
      </c>
      <c r="C181" s="10" t="s">
        <v>6</v>
      </c>
      <c r="D181" s="10"/>
      <c r="E181" s="5" t="s">
        <v>5</v>
      </c>
      <c r="F181" s="41" t="s">
        <v>6</v>
      </c>
      <c r="G181" s="42"/>
    </row>
    <row r="182" spans="1:7" ht="19.5" customHeight="1">
      <c r="A182" s="2"/>
      <c r="B182" s="5" t="s">
        <v>7</v>
      </c>
      <c r="C182" s="5" t="s">
        <v>8</v>
      </c>
      <c r="D182" s="5" t="s">
        <v>9</v>
      </c>
      <c r="E182" s="5" t="s">
        <v>7</v>
      </c>
      <c r="F182" s="5" t="s">
        <v>8</v>
      </c>
      <c r="G182" s="5" t="s">
        <v>9</v>
      </c>
    </row>
    <row r="183" spans="1:7" ht="19.5" customHeight="1">
      <c r="A183" s="6" t="s">
        <v>38</v>
      </c>
      <c r="B183" s="7">
        <v>517</v>
      </c>
      <c r="C183" s="7">
        <v>12588</v>
      </c>
      <c r="D183" s="7">
        <v>12526</v>
      </c>
      <c r="E183" s="7">
        <v>21</v>
      </c>
      <c r="F183" s="7">
        <v>860</v>
      </c>
      <c r="G183" s="7">
        <v>656</v>
      </c>
    </row>
    <row r="184" spans="1:7" ht="19.5" customHeight="1">
      <c r="A184" s="6" t="s">
        <v>39</v>
      </c>
      <c r="B184" s="7">
        <v>766</v>
      </c>
      <c r="C184" s="7">
        <v>37097</v>
      </c>
      <c r="D184" s="7">
        <v>34592</v>
      </c>
      <c r="E184" s="7">
        <v>4896</v>
      </c>
      <c r="F184" s="7">
        <v>403391</v>
      </c>
      <c r="G184" s="7">
        <v>374913</v>
      </c>
    </row>
    <row r="185" spans="1:7" ht="19.5" customHeight="1">
      <c r="A185" s="6" t="s">
        <v>40</v>
      </c>
      <c r="B185" s="7">
        <v>299</v>
      </c>
      <c r="C185" s="7">
        <v>6990</v>
      </c>
      <c r="D185" s="7">
        <v>6729</v>
      </c>
      <c r="E185" s="7">
        <v>371</v>
      </c>
      <c r="F185" s="7">
        <v>26397</v>
      </c>
      <c r="G185" s="7">
        <v>23801</v>
      </c>
    </row>
    <row r="186" spans="1:7" ht="19.5" customHeight="1">
      <c r="A186" s="6" t="s">
        <v>41</v>
      </c>
      <c r="B186" s="7">
        <v>1507</v>
      </c>
      <c r="C186" s="7">
        <v>74650</v>
      </c>
      <c r="D186" s="7">
        <v>79952</v>
      </c>
      <c r="E186" s="7">
        <v>1288</v>
      </c>
      <c r="F186" s="7">
        <v>89718</v>
      </c>
      <c r="G186" s="7">
        <v>86120</v>
      </c>
    </row>
    <row r="187" spans="1:7" ht="19.5" customHeight="1">
      <c r="A187" s="6" t="s">
        <v>42</v>
      </c>
      <c r="B187" s="7">
        <v>100</v>
      </c>
      <c r="C187" s="7">
        <v>1278</v>
      </c>
      <c r="D187" s="7">
        <v>1113</v>
      </c>
      <c r="E187" s="7">
        <v>46</v>
      </c>
      <c r="F187" s="7">
        <v>3343</v>
      </c>
      <c r="G187" s="7">
        <v>3329</v>
      </c>
    </row>
    <row r="188" spans="1:7" ht="19.5" customHeight="1">
      <c r="A188" s="6" t="s">
        <v>43</v>
      </c>
      <c r="B188" s="7">
        <v>126</v>
      </c>
      <c r="C188" s="7">
        <v>3176</v>
      </c>
      <c r="D188" s="7">
        <v>2873</v>
      </c>
      <c r="E188" s="7">
        <v>514</v>
      </c>
      <c r="F188" s="7">
        <v>37950</v>
      </c>
      <c r="G188" s="7">
        <v>34518</v>
      </c>
    </row>
    <row r="189" spans="1:7" ht="19.5" customHeight="1">
      <c r="A189" s="6" t="s">
        <v>44</v>
      </c>
      <c r="B189" s="7">
        <v>66</v>
      </c>
      <c r="C189" s="7">
        <v>933</v>
      </c>
      <c r="D189" s="7">
        <v>925</v>
      </c>
      <c r="E189" s="7">
        <v>4</v>
      </c>
      <c r="F189" s="7">
        <v>132</v>
      </c>
      <c r="G189" s="7">
        <v>53</v>
      </c>
    </row>
    <row r="190" spans="1:7" ht="19.5" customHeight="1">
      <c r="A190" s="6" t="s">
        <v>45</v>
      </c>
      <c r="B190" s="7">
        <v>62</v>
      </c>
      <c r="C190" s="7">
        <v>713</v>
      </c>
      <c r="D190" s="7">
        <v>857</v>
      </c>
      <c r="E190" s="7">
        <v>0</v>
      </c>
      <c r="F190" s="7">
        <v>0</v>
      </c>
      <c r="G190" s="7">
        <v>0</v>
      </c>
    </row>
    <row r="191" spans="1:7" ht="19.5" customHeight="1">
      <c r="A191" s="6" t="s">
        <v>46</v>
      </c>
      <c r="B191" s="7">
        <v>318</v>
      </c>
      <c r="C191" s="7">
        <v>23878</v>
      </c>
      <c r="D191" s="7">
        <v>23534</v>
      </c>
      <c r="E191" s="7">
        <v>2402</v>
      </c>
      <c r="F191" s="7">
        <v>201544</v>
      </c>
      <c r="G191" s="7">
        <v>186286</v>
      </c>
    </row>
    <row r="192" spans="1:7" ht="19.5" customHeight="1">
      <c r="A192" s="6" t="s">
        <v>47</v>
      </c>
      <c r="B192" s="7">
        <v>502</v>
      </c>
      <c r="C192" s="7">
        <v>9869</v>
      </c>
      <c r="D192" s="7">
        <v>9851</v>
      </c>
      <c r="E192" s="7">
        <v>12</v>
      </c>
      <c r="F192" s="7">
        <v>542</v>
      </c>
      <c r="G192" s="7">
        <v>428</v>
      </c>
    </row>
    <row r="193" spans="1:7" ht="19.5" customHeight="1">
      <c r="A193" s="6" t="s">
        <v>48</v>
      </c>
      <c r="B193" s="7">
        <v>9086</v>
      </c>
      <c r="C193" s="7">
        <v>388800</v>
      </c>
      <c r="D193" s="7">
        <v>389097</v>
      </c>
      <c r="E193" s="7">
        <v>11941</v>
      </c>
      <c r="F193" s="7">
        <v>861031</v>
      </c>
      <c r="G193" s="7">
        <v>783929</v>
      </c>
    </row>
    <row r="194" spans="1:7" ht="19.5" customHeight="1">
      <c r="A194" s="1" t="s">
        <v>49</v>
      </c>
      <c r="B194" s="2">
        <f aca="true" t="shared" si="6" ref="B194:G194">SUM(B147:B174,B183:B193)</f>
        <v>21559</v>
      </c>
      <c r="C194" s="2">
        <f t="shared" si="6"/>
        <v>855529</v>
      </c>
      <c r="D194" s="2">
        <f t="shared" si="6"/>
        <v>855778</v>
      </c>
      <c r="E194" s="2">
        <f t="shared" si="6"/>
        <v>44648</v>
      </c>
      <c r="F194" s="2">
        <f t="shared" si="6"/>
        <v>3377962</v>
      </c>
      <c r="G194" s="2">
        <f t="shared" si="6"/>
        <v>3102893</v>
      </c>
    </row>
    <row r="195" spans="1:7" ht="19.5" customHeight="1">
      <c r="A195" s="20"/>
      <c r="B195" s="13"/>
      <c r="C195" s="13"/>
      <c r="D195" s="13"/>
      <c r="E195" s="13"/>
      <c r="F195" s="13"/>
      <c r="G195" s="13"/>
    </row>
    <row r="196" spans="1:7" ht="19.5" customHeight="1">
      <c r="A196" s="23" t="s">
        <v>50</v>
      </c>
      <c r="B196" s="13"/>
      <c r="C196" s="13"/>
      <c r="D196" s="13"/>
      <c r="E196" s="13"/>
      <c r="F196" s="13"/>
      <c r="G196" s="13"/>
    </row>
    <row r="197" spans="1:7" ht="19.5" customHeight="1">
      <c r="A197" s="15"/>
      <c r="B197" s="13"/>
      <c r="C197" s="13"/>
      <c r="D197" s="13"/>
      <c r="E197" s="13"/>
      <c r="F197" s="13"/>
      <c r="G197" s="13"/>
    </row>
    <row r="198" spans="1:7" ht="19.5" customHeight="1">
      <c r="A198" s="4" t="s">
        <v>56</v>
      </c>
      <c r="B198" s="14">
        <v>20176</v>
      </c>
      <c r="C198" s="14">
        <v>818148</v>
      </c>
      <c r="D198" s="14">
        <v>817556</v>
      </c>
      <c r="E198" s="14">
        <v>39530</v>
      </c>
      <c r="F198" s="14">
        <v>3048024</v>
      </c>
      <c r="G198" s="14">
        <v>2716944</v>
      </c>
    </row>
    <row r="199" spans="1:7" ht="19.5" customHeight="1">
      <c r="A199" s="4" t="s">
        <v>68</v>
      </c>
      <c r="B199" s="14">
        <f aca="true" t="shared" si="7" ref="B199:G199">SUM(B194)</f>
        <v>21559</v>
      </c>
      <c r="C199" s="14">
        <f t="shared" si="7"/>
        <v>855529</v>
      </c>
      <c r="D199" s="14">
        <f t="shared" si="7"/>
        <v>855778</v>
      </c>
      <c r="E199" s="14">
        <f t="shared" si="7"/>
        <v>44648</v>
      </c>
      <c r="F199" s="14">
        <f t="shared" si="7"/>
        <v>3377962</v>
      </c>
      <c r="G199" s="14">
        <f t="shared" si="7"/>
        <v>3102893</v>
      </c>
    </row>
    <row r="200" spans="1:7" ht="19.5" customHeight="1">
      <c r="A200" s="16" t="s">
        <v>51</v>
      </c>
      <c r="B200" s="17">
        <f aca="true" t="shared" si="8" ref="B200:G200">SUM((B199-B198)/B198*100)</f>
        <v>6.854678826328311</v>
      </c>
      <c r="C200" s="17">
        <f t="shared" si="8"/>
        <v>4.568977739968807</v>
      </c>
      <c r="D200" s="17">
        <f t="shared" si="8"/>
        <v>4.675153750935715</v>
      </c>
      <c r="E200" s="17">
        <f t="shared" si="8"/>
        <v>12.947128762964837</v>
      </c>
      <c r="F200" s="17">
        <f t="shared" si="8"/>
        <v>10.824652299325727</v>
      </c>
      <c r="G200" s="17">
        <f t="shared" si="8"/>
        <v>14.20526149968494</v>
      </c>
    </row>
    <row r="201" spans="1:7" ht="19.5" customHeight="1">
      <c r="A201" s="19"/>
      <c r="B201" s="13"/>
      <c r="C201" s="13"/>
      <c r="D201" s="13"/>
      <c r="E201" s="13"/>
      <c r="F201" s="13"/>
      <c r="G201" s="13"/>
    </row>
    <row r="202" spans="1:7" ht="19.5" customHeight="1">
      <c r="A202" s="19"/>
      <c r="B202" s="13"/>
      <c r="C202" s="13"/>
      <c r="D202" s="13"/>
      <c r="E202" s="13"/>
      <c r="F202" s="13"/>
      <c r="G202" s="13"/>
    </row>
    <row r="203" spans="1:7" ht="19.5" customHeight="1">
      <c r="A203" s="19"/>
      <c r="B203" s="13"/>
      <c r="C203" s="13"/>
      <c r="D203" s="13"/>
      <c r="E203" s="13"/>
      <c r="F203" s="13"/>
      <c r="G203" s="13"/>
    </row>
    <row r="204" spans="1:7" ht="19.5" customHeight="1">
      <c r="A204" s="19"/>
      <c r="B204" s="13"/>
      <c r="C204" s="13"/>
      <c r="D204" s="13"/>
      <c r="E204" s="13"/>
      <c r="F204" s="13"/>
      <c r="G204" s="13"/>
    </row>
    <row r="205" spans="1:7" ht="19.5" customHeight="1">
      <c r="A205" s="19"/>
      <c r="B205" s="13"/>
      <c r="C205" s="13"/>
      <c r="D205" s="13"/>
      <c r="E205" s="13"/>
      <c r="F205" s="13"/>
      <c r="G205" s="13"/>
    </row>
    <row r="206" spans="1:7" ht="19.5" customHeight="1">
      <c r="A206" s="19"/>
      <c r="B206" s="13"/>
      <c r="C206" s="13"/>
      <c r="D206" s="13"/>
      <c r="E206" s="13"/>
      <c r="F206" s="13"/>
      <c r="G206" s="13"/>
    </row>
    <row r="207" spans="1:7" ht="19.5" customHeight="1">
      <c r="A207" s="19"/>
      <c r="B207" s="13"/>
      <c r="C207" s="13"/>
      <c r="D207" s="13"/>
      <c r="E207" s="13"/>
      <c r="F207" s="13"/>
      <c r="G207" s="13"/>
    </row>
    <row r="208" spans="1:7" ht="19.5" customHeight="1">
      <c r="A208" s="19"/>
      <c r="B208" s="13"/>
      <c r="C208" s="13"/>
      <c r="D208" s="13"/>
      <c r="E208" s="13"/>
      <c r="F208" s="13"/>
      <c r="G208" s="13"/>
    </row>
    <row r="209" spans="1:7" ht="19.5" customHeight="1">
      <c r="A209" s="19"/>
      <c r="B209" s="13"/>
      <c r="C209" s="13"/>
      <c r="D209" s="13"/>
      <c r="E209" s="13"/>
      <c r="F209" s="13"/>
      <c r="G209" s="13"/>
    </row>
    <row r="210" spans="1:7" ht="19.5" customHeight="1">
      <c r="A210" s="29"/>
      <c r="B210" s="30"/>
      <c r="C210" s="30"/>
      <c r="D210" s="30"/>
      <c r="E210" s="30"/>
      <c r="F210" s="30"/>
      <c r="G210" s="30"/>
    </row>
    <row r="211" spans="1:7" ht="19.5" customHeight="1">
      <c r="A211" s="1" t="s">
        <v>0</v>
      </c>
      <c r="B211" s="2"/>
      <c r="C211" s="2"/>
      <c r="D211" s="2"/>
      <c r="E211" s="48" t="s">
        <v>69</v>
      </c>
      <c r="F211" s="49"/>
      <c r="G211" s="50"/>
    </row>
    <row r="212" spans="1:7" ht="19.5" customHeight="1">
      <c r="A212" s="44" t="s">
        <v>1</v>
      </c>
      <c r="B212" s="45"/>
      <c r="C212" s="46"/>
      <c r="D212" s="2"/>
      <c r="E212" s="2"/>
      <c r="F212" s="2"/>
      <c r="G212" s="2"/>
    </row>
    <row r="213" spans="1:7" ht="19.5" customHeight="1">
      <c r="A213" s="33" t="s">
        <v>52</v>
      </c>
      <c r="B213" s="35" t="s">
        <v>2</v>
      </c>
      <c r="C213" s="36"/>
      <c r="D213" s="36"/>
      <c r="E213" s="36"/>
      <c r="F213" s="36"/>
      <c r="G213" s="37"/>
    </row>
    <row r="214" spans="1:7" ht="19.5" customHeight="1">
      <c r="A214" s="33" t="s">
        <v>53</v>
      </c>
      <c r="B214" s="38" t="s">
        <v>3</v>
      </c>
      <c r="C214" s="39"/>
      <c r="D214" s="40"/>
      <c r="E214" s="40" t="s">
        <v>4</v>
      </c>
      <c r="F214" s="47"/>
      <c r="G214" s="47"/>
    </row>
    <row r="215" spans="1:7" ht="19.5" customHeight="1">
      <c r="A215" s="2"/>
      <c r="B215" s="5" t="s">
        <v>5</v>
      </c>
      <c r="C215" s="41" t="s">
        <v>6</v>
      </c>
      <c r="D215" s="42"/>
      <c r="E215" s="5" t="s">
        <v>5</v>
      </c>
      <c r="F215" s="41" t="s">
        <v>6</v>
      </c>
      <c r="G215" s="42"/>
    </row>
    <row r="216" spans="1:7" ht="19.5" customHeight="1">
      <c r="A216" s="2"/>
      <c r="B216" s="5" t="s">
        <v>7</v>
      </c>
      <c r="C216" s="5" t="s">
        <v>8</v>
      </c>
      <c r="D216" s="5" t="s">
        <v>9</v>
      </c>
      <c r="E216" s="5" t="s">
        <v>7</v>
      </c>
      <c r="F216" s="5" t="s">
        <v>8</v>
      </c>
      <c r="G216" s="5" t="s">
        <v>9</v>
      </c>
    </row>
    <row r="217" spans="1:7" ht="19.5" customHeight="1">
      <c r="A217" s="6" t="s">
        <v>10</v>
      </c>
      <c r="B217" s="7">
        <v>0</v>
      </c>
      <c r="C217" s="7">
        <v>0</v>
      </c>
      <c r="D217" s="7">
        <v>0</v>
      </c>
      <c r="E217" s="7">
        <v>304</v>
      </c>
      <c r="F217" s="7">
        <v>20902</v>
      </c>
      <c r="G217" s="7">
        <v>20077</v>
      </c>
    </row>
    <row r="218" spans="1:7" ht="19.5" customHeight="1">
      <c r="A218" s="6" t="s">
        <v>11</v>
      </c>
      <c r="B218" s="7">
        <v>117</v>
      </c>
      <c r="C218" s="7">
        <v>1273</v>
      </c>
      <c r="D218" s="7">
        <v>1190</v>
      </c>
      <c r="E218" s="7">
        <v>990</v>
      </c>
      <c r="F218" s="7">
        <v>71302</v>
      </c>
      <c r="G218" s="7">
        <v>66030</v>
      </c>
    </row>
    <row r="219" spans="1:7" ht="19.5" customHeight="1">
      <c r="A219" s="6" t="s">
        <v>12</v>
      </c>
      <c r="B219">
        <v>260</v>
      </c>
      <c r="C219" s="7">
        <v>11345</v>
      </c>
      <c r="D219" s="7">
        <v>11083</v>
      </c>
      <c r="E219" s="7">
        <v>16</v>
      </c>
      <c r="F219" s="7">
        <v>301</v>
      </c>
      <c r="G219" s="7">
        <v>285</v>
      </c>
    </row>
    <row r="220" spans="1:7" ht="19.5" customHeight="1">
      <c r="A220" s="6" t="s">
        <v>13</v>
      </c>
      <c r="B220" s="7">
        <v>100</v>
      </c>
      <c r="C220" s="7">
        <v>1627</v>
      </c>
      <c r="D220" s="7">
        <v>1626</v>
      </c>
      <c r="E220" s="7"/>
      <c r="F220" s="7"/>
      <c r="G220" s="7"/>
    </row>
    <row r="221" spans="1:7" ht="19.5" customHeight="1">
      <c r="A221" s="6" t="s">
        <v>14</v>
      </c>
      <c r="B221" s="7">
        <v>0</v>
      </c>
      <c r="C221" s="7">
        <v>0</v>
      </c>
      <c r="D221" s="7">
        <v>0</v>
      </c>
      <c r="E221" s="7">
        <v>84</v>
      </c>
      <c r="F221" s="7">
        <v>4726</v>
      </c>
      <c r="G221" s="7">
        <v>3835</v>
      </c>
    </row>
    <row r="222" spans="1:7" ht="19.5" customHeight="1">
      <c r="A222" s="6" t="s">
        <v>15</v>
      </c>
      <c r="B222" s="7">
        <v>285</v>
      </c>
      <c r="C222" s="7">
        <v>7316</v>
      </c>
      <c r="D222" s="7">
        <v>8438</v>
      </c>
      <c r="E222" s="7">
        <v>2348</v>
      </c>
      <c r="F222" s="7">
        <v>199033</v>
      </c>
      <c r="G222" s="7">
        <v>190009</v>
      </c>
    </row>
    <row r="223" spans="1:7" ht="19.5" customHeight="1">
      <c r="A223" s="6" t="s">
        <v>16</v>
      </c>
      <c r="B223" s="7">
        <v>1283</v>
      </c>
      <c r="C223" s="7">
        <v>67501</v>
      </c>
      <c r="D223" s="7">
        <v>67486</v>
      </c>
      <c r="E223" s="7">
        <v>8004</v>
      </c>
      <c r="F223" s="7">
        <v>661141</v>
      </c>
      <c r="G223" s="7">
        <v>630985</v>
      </c>
    </row>
    <row r="224" spans="1:7" ht="19.5" customHeight="1">
      <c r="A224" s="6" t="s">
        <v>17</v>
      </c>
      <c r="B224" s="7">
        <v>2156</v>
      </c>
      <c r="C224" s="7">
        <v>109637</v>
      </c>
      <c r="D224" s="7">
        <v>115526</v>
      </c>
      <c r="E224" s="7">
        <v>4356</v>
      </c>
      <c r="F224" s="7">
        <v>310503</v>
      </c>
      <c r="G224" s="7">
        <v>274685</v>
      </c>
    </row>
    <row r="225" spans="1:7" ht="19.5" customHeight="1">
      <c r="A225" s="6" t="s">
        <v>18</v>
      </c>
      <c r="B225" s="7">
        <v>83</v>
      </c>
      <c r="C225" s="7">
        <v>3656</v>
      </c>
      <c r="D225" s="7">
        <v>3400</v>
      </c>
      <c r="E225" s="7">
        <v>0</v>
      </c>
      <c r="F225" s="7">
        <v>0</v>
      </c>
      <c r="G225" s="7">
        <v>0</v>
      </c>
    </row>
    <row r="226" spans="1:7" ht="19.5" customHeight="1">
      <c r="A226" s="6" t="s">
        <v>19</v>
      </c>
      <c r="B226" s="7">
        <v>116</v>
      </c>
      <c r="C226" s="7">
        <v>4226</v>
      </c>
      <c r="D226" s="7">
        <v>4330</v>
      </c>
      <c r="E226" s="7">
        <v>40</v>
      </c>
      <c r="F226" s="7">
        <v>2243</v>
      </c>
      <c r="G226" s="7">
        <v>2268</v>
      </c>
    </row>
    <row r="227" spans="1:7" ht="19.5" customHeight="1">
      <c r="A227" s="6" t="s">
        <v>20</v>
      </c>
      <c r="B227" s="7">
        <v>90</v>
      </c>
      <c r="C227" s="7">
        <v>3758</v>
      </c>
      <c r="D227" s="7">
        <v>3560</v>
      </c>
      <c r="E227" s="7">
        <v>402</v>
      </c>
      <c r="F227" s="7">
        <v>30290</v>
      </c>
      <c r="G227" s="7">
        <v>26470</v>
      </c>
    </row>
    <row r="228" spans="1:7" ht="19.5" customHeight="1">
      <c r="A228" s="6" t="s">
        <v>21</v>
      </c>
      <c r="B228" s="7">
        <v>71</v>
      </c>
      <c r="C228" s="7">
        <v>1734</v>
      </c>
      <c r="D228" s="7">
        <v>1555</v>
      </c>
      <c r="E228" s="7">
        <v>395</v>
      </c>
      <c r="F228" s="7">
        <v>26265</v>
      </c>
      <c r="G228" s="7">
        <v>25617</v>
      </c>
    </row>
    <row r="229" spans="1:7" ht="19.5" customHeight="1">
      <c r="A229" s="6" t="s">
        <v>22</v>
      </c>
      <c r="B229" s="7">
        <v>94</v>
      </c>
      <c r="C229" s="7">
        <v>705</v>
      </c>
      <c r="D229" s="7">
        <v>694</v>
      </c>
      <c r="E229" s="7">
        <v>0</v>
      </c>
      <c r="F229" s="7">
        <v>0</v>
      </c>
      <c r="G229" s="7">
        <v>0</v>
      </c>
    </row>
    <row r="230" spans="1:7" ht="19.5" customHeight="1">
      <c r="A230" s="6" t="s">
        <v>23</v>
      </c>
      <c r="B230" s="7">
        <v>292</v>
      </c>
      <c r="C230" s="7">
        <v>5375</v>
      </c>
      <c r="D230" s="7">
        <v>4215</v>
      </c>
      <c r="E230" s="7">
        <v>338</v>
      </c>
      <c r="F230" s="7">
        <v>23413</v>
      </c>
      <c r="G230" s="7">
        <v>22654</v>
      </c>
    </row>
    <row r="231" spans="1:7" ht="19.5" customHeight="1">
      <c r="A231" s="6" t="s">
        <v>24</v>
      </c>
      <c r="B231" s="7">
        <v>26</v>
      </c>
      <c r="C231" s="7">
        <v>296</v>
      </c>
      <c r="D231" s="7">
        <v>250</v>
      </c>
      <c r="E231" s="7">
        <v>0</v>
      </c>
      <c r="F231" s="7">
        <v>0</v>
      </c>
      <c r="G231" s="7">
        <v>0</v>
      </c>
    </row>
    <row r="232" spans="1:7" ht="19.5" customHeight="1">
      <c r="A232" s="6" t="s">
        <v>25</v>
      </c>
      <c r="B232" s="7">
        <v>27</v>
      </c>
      <c r="C232" s="7">
        <v>610</v>
      </c>
      <c r="D232" s="7">
        <v>609</v>
      </c>
      <c r="E232" s="7">
        <v>0</v>
      </c>
      <c r="F232" s="7">
        <v>0</v>
      </c>
      <c r="G232" s="7">
        <v>0</v>
      </c>
    </row>
    <row r="233" spans="1:7" ht="19.5" customHeight="1">
      <c r="A233" s="6" t="s">
        <v>26</v>
      </c>
      <c r="B233" s="7">
        <v>26</v>
      </c>
      <c r="C233" s="7">
        <v>266</v>
      </c>
      <c r="D233" s="7">
        <v>240</v>
      </c>
      <c r="E233" s="7">
        <v>0</v>
      </c>
      <c r="F233" s="7">
        <v>0</v>
      </c>
      <c r="G233" s="7">
        <v>0</v>
      </c>
    </row>
    <row r="234" spans="1:7" ht="19.5" customHeight="1">
      <c r="A234" s="6" t="s">
        <v>27</v>
      </c>
      <c r="B234" s="7">
        <v>496</v>
      </c>
      <c r="C234" s="7">
        <v>21283</v>
      </c>
      <c r="D234" s="7">
        <v>21243</v>
      </c>
      <c r="E234" s="7">
        <v>4113</v>
      </c>
      <c r="F234" s="7">
        <v>330765</v>
      </c>
      <c r="G234" s="7">
        <v>311343</v>
      </c>
    </row>
    <row r="235" spans="1:7" ht="19.5" customHeight="1">
      <c r="A235" s="6" t="s">
        <v>28</v>
      </c>
      <c r="B235" s="7">
        <v>329</v>
      </c>
      <c r="C235" s="7">
        <v>10283</v>
      </c>
      <c r="D235" s="7">
        <v>10278</v>
      </c>
      <c r="E235" s="7">
        <v>992</v>
      </c>
      <c r="F235" s="7">
        <v>73549</v>
      </c>
      <c r="G235" s="7">
        <v>69375</v>
      </c>
    </row>
    <row r="236" spans="1:7" ht="19.5" customHeight="1">
      <c r="A236" s="6" t="s">
        <v>29</v>
      </c>
      <c r="B236" s="7">
        <v>28</v>
      </c>
      <c r="C236" s="7">
        <v>203</v>
      </c>
      <c r="D236" s="7">
        <v>213</v>
      </c>
      <c r="E236" s="7">
        <v>0</v>
      </c>
      <c r="F236" s="7">
        <v>0</v>
      </c>
      <c r="G236" s="7">
        <v>0</v>
      </c>
    </row>
    <row r="237" spans="1:7" ht="19.5" customHeight="1">
      <c r="A237" s="6" t="s">
        <v>30</v>
      </c>
      <c r="B237" s="7">
        <v>146</v>
      </c>
      <c r="C237" s="7">
        <v>3351</v>
      </c>
      <c r="D237" s="7">
        <v>3289</v>
      </c>
      <c r="E237" s="7">
        <v>14</v>
      </c>
      <c r="F237" s="7">
        <v>436</v>
      </c>
      <c r="G237" s="7">
        <v>429</v>
      </c>
    </row>
    <row r="238" spans="1:7" ht="19.5" customHeight="1">
      <c r="A238" s="6" t="s">
        <v>31</v>
      </c>
      <c r="B238" s="7">
        <v>486</v>
      </c>
      <c r="C238" s="7">
        <v>17612</v>
      </c>
      <c r="D238" s="7">
        <v>16486</v>
      </c>
      <c r="E238" s="7">
        <v>3100</v>
      </c>
      <c r="F238" s="7">
        <v>247191</v>
      </c>
      <c r="G238" s="7">
        <v>233766</v>
      </c>
    </row>
    <row r="239" spans="1:7" ht="19.5" customHeight="1">
      <c r="A239" s="6" t="s">
        <v>32</v>
      </c>
      <c r="B239" s="7">
        <v>101</v>
      </c>
      <c r="C239" s="7">
        <v>2223</v>
      </c>
      <c r="D239" s="7">
        <v>2254</v>
      </c>
      <c r="E239" s="7">
        <v>0</v>
      </c>
      <c r="F239" s="7">
        <v>0</v>
      </c>
      <c r="G239" s="7">
        <v>0</v>
      </c>
    </row>
    <row r="240" spans="1:7" ht="19.5" customHeight="1">
      <c r="A240" s="6" t="s">
        <v>33</v>
      </c>
      <c r="B240" s="7">
        <v>228</v>
      </c>
      <c r="C240" s="7">
        <v>6417</v>
      </c>
      <c r="D240" s="7">
        <v>5062</v>
      </c>
      <c r="E240" s="7">
        <v>40</v>
      </c>
      <c r="F240" s="7">
        <v>2210</v>
      </c>
      <c r="G240" s="7">
        <v>2155</v>
      </c>
    </row>
    <row r="241" spans="1:7" ht="19.5" customHeight="1">
      <c r="A241" s="6" t="s">
        <v>34</v>
      </c>
      <c r="B241" s="7">
        <v>403</v>
      </c>
      <c r="C241" s="7">
        <v>6978</v>
      </c>
      <c r="D241" s="7">
        <v>7545</v>
      </c>
      <c r="E241" s="7">
        <v>0</v>
      </c>
      <c r="F241" s="7">
        <v>0</v>
      </c>
      <c r="G241" s="7">
        <v>0</v>
      </c>
    </row>
    <row r="242" spans="1:7" ht="19.5" customHeight="1">
      <c r="A242" s="6" t="s">
        <v>35</v>
      </c>
      <c r="B242" s="7">
        <v>1220</v>
      </c>
      <c r="C242" s="7">
        <v>48353</v>
      </c>
      <c r="D242" s="7">
        <v>48732</v>
      </c>
      <c r="E242" s="7">
        <v>2069</v>
      </c>
      <c r="F242" s="7">
        <v>111960</v>
      </c>
      <c r="G242" s="7">
        <v>101864</v>
      </c>
    </row>
    <row r="243" spans="1:7" ht="19.5" customHeight="1">
      <c r="A243" s="6" t="s">
        <v>36</v>
      </c>
      <c r="B243" s="7">
        <v>523</v>
      </c>
      <c r="C243" s="7">
        <v>20032</v>
      </c>
      <c r="D243" s="7">
        <v>17326</v>
      </c>
      <c r="E243" s="7">
        <v>202</v>
      </c>
      <c r="F243" s="7">
        <v>15300</v>
      </c>
      <c r="G243" s="7">
        <v>13643</v>
      </c>
    </row>
    <row r="244" spans="1:7" ht="19.5" customHeight="1">
      <c r="A244" s="6" t="s">
        <v>37</v>
      </c>
      <c r="B244" s="7">
        <v>378</v>
      </c>
      <c r="C244" s="7">
        <v>7856</v>
      </c>
      <c r="D244" s="7">
        <v>7886</v>
      </c>
      <c r="E244" s="7">
        <v>0</v>
      </c>
      <c r="F244" s="7">
        <v>0</v>
      </c>
      <c r="G244" s="7">
        <v>0</v>
      </c>
    </row>
    <row r="245" spans="1:7" ht="19.5" customHeight="1">
      <c r="A245" s="4"/>
      <c r="B245" s="2"/>
      <c r="C245" s="43"/>
      <c r="D245" s="43"/>
      <c r="E245" s="2"/>
      <c r="F245" s="2"/>
      <c r="G245" s="2"/>
    </row>
    <row r="246" spans="1:7" ht="19.5" customHeight="1">
      <c r="A246" s="1" t="s">
        <v>0</v>
      </c>
      <c r="B246" s="2"/>
      <c r="C246" s="2"/>
      <c r="D246" s="2"/>
      <c r="E246" s="48" t="s">
        <v>70</v>
      </c>
      <c r="F246" s="49"/>
      <c r="G246" s="50"/>
    </row>
    <row r="247" spans="1:7" ht="19.5" customHeight="1">
      <c r="A247" s="38" t="s">
        <v>1</v>
      </c>
      <c r="B247" s="40"/>
      <c r="C247" s="2"/>
      <c r="D247" s="2"/>
      <c r="E247" s="2"/>
      <c r="F247" s="2"/>
      <c r="G247" s="2"/>
    </row>
    <row r="248" spans="1:7" ht="19.5" customHeight="1">
      <c r="A248" s="33" t="s">
        <v>52</v>
      </c>
      <c r="B248" s="35" t="s">
        <v>2</v>
      </c>
      <c r="C248" s="36"/>
      <c r="D248" s="36"/>
      <c r="E248" s="36"/>
      <c r="F248" s="36"/>
      <c r="G248" s="37"/>
    </row>
    <row r="249" spans="1:7" ht="19.5" customHeight="1">
      <c r="A249" s="33" t="s">
        <v>53</v>
      </c>
      <c r="B249" s="9"/>
      <c r="C249" s="9"/>
      <c r="D249" s="9"/>
      <c r="E249" s="9"/>
      <c r="F249" s="9"/>
      <c r="G249" s="9"/>
    </row>
    <row r="250" spans="1:7" ht="19.5" customHeight="1">
      <c r="A250" s="2"/>
      <c r="B250" s="9" t="s">
        <v>3</v>
      </c>
      <c r="C250" s="10"/>
      <c r="D250" s="10"/>
      <c r="E250" s="38" t="s">
        <v>4</v>
      </c>
      <c r="F250" s="39"/>
      <c r="G250" s="40"/>
    </row>
    <row r="251" spans="1:7" ht="19.5" customHeight="1">
      <c r="A251" s="2"/>
      <c r="B251" s="5" t="s">
        <v>5</v>
      </c>
      <c r="C251" s="10" t="s">
        <v>6</v>
      </c>
      <c r="D251" s="10"/>
      <c r="E251" s="5" t="s">
        <v>5</v>
      </c>
      <c r="F251" s="41" t="s">
        <v>6</v>
      </c>
      <c r="G251" s="42"/>
    </row>
    <row r="252" spans="1:7" ht="19.5" customHeight="1">
      <c r="A252" s="2"/>
      <c r="B252" s="5" t="s">
        <v>7</v>
      </c>
      <c r="C252" s="5" t="s">
        <v>8</v>
      </c>
      <c r="D252" s="5" t="s">
        <v>9</v>
      </c>
      <c r="E252" s="5" t="s">
        <v>7</v>
      </c>
      <c r="F252" s="5" t="s">
        <v>8</v>
      </c>
      <c r="G252" s="5" t="s">
        <v>9</v>
      </c>
    </row>
    <row r="253" spans="1:7" ht="19.5" customHeight="1">
      <c r="A253" s="6" t="s">
        <v>38</v>
      </c>
      <c r="B253" s="7">
        <v>632</v>
      </c>
      <c r="C253" s="7">
        <v>19495</v>
      </c>
      <c r="D253" s="7">
        <v>20353</v>
      </c>
      <c r="E253" s="7">
        <v>22</v>
      </c>
      <c r="F253" s="7">
        <v>799</v>
      </c>
      <c r="G253" s="7">
        <v>833</v>
      </c>
    </row>
    <row r="254" spans="1:7" ht="19.5" customHeight="1">
      <c r="A254" s="6" t="s">
        <v>39</v>
      </c>
      <c r="B254" s="7">
        <v>871</v>
      </c>
      <c r="C254" s="7">
        <v>46051</v>
      </c>
      <c r="D254" s="7">
        <v>43907</v>
      </c>
      <c r="E254" s="7">
        <v>5779</v>
      </c>
      <c r="F254" s="7">
        <v>484396</v>
      </c>
      <c r="G254" s="7">
        <v>468478</v>
      </c>
    </row>
    <row r="255" spans="1:7" ht="19.5" customHeight="1">
      <c r="A255" s="6" t="s">
        <v>40</v>
      </c>
      <c r="B255" s="7">
        <v>422</v>
      </c>
      <c r="C255" s="7">
        <v>9983</v>
      </c>
      <c r="D255" s="7">
        <v>9285</v>
      </c>
      <c r="E255" s="7">
        <v>490</v>
      </c>
      <c r="F255" s="7">
        <v>35015</v>
      </c>
      <c r="G255" s="7">
        <v>32873</v>
      </c>
    </row>
    <row r="256" spans="1:7" ht="19.5" customHeight="1">
      <c r="A256" s="6" t="s">
        <v>41</v>
      </c>
      <c r="B256" s="7">
        <v>1545</v>
      </c>
      <c r="C256" s="7">
        <v>76422</v>
      </c>
      <c r="D256" s="7">
        <v>83012</v>
      </c>
      <c r="E256" s="7">
        <v>1652</v>
      </c>
      <c r="F256" s="7">
        <v>112259</v>
      </c>
      <c r="G256" s="7">
        <v>109918</v>
      </c>
    </row>
    <row r="257" spans="1:7" ht="19.5" customHeight="1">
      <c r="A257" s="6" t="s">
        <v>42</v>
      </c>
      <c r="B257" s="7">
        <v>108</v>
      </c>
      <c r="C257" s="7">
        <v>1853</v>
      </c>
      <c r="D257" s="7">
        <v>1427</v>
      </c>
      <c r="E257" s="7">
        <v>66</v>
      </c>
      <c r="F257" s="7">
        <v>5008</v>
      </c>
      <c r="G257" s="7">
        <v>4677</v>
      </c>
    </row>
    <row r="258" spans="1:7" ht="19.5" customHeight="1">
      <c r="A258" s="6" t="s">
        <v>43</v>
      </c>
      <c r="B258" s="7">
        <v>173</v>
      </c>
      <c r="C258" s="7">
        <v>4390</v>
      </c>
      <c r="D258" s="7">
        <v>4804</v>
      </c>
      <c r="E258" s="7">
        <v>719</v>
      </c>
      <c r="F258" s="7">
        <v>48155</v>
      </c>
      <c r="G258" s="7">
        <v>46479</v>
      </c>
    </row>
    <row r="259" spans="1:7" ht="19.5" customHeight="1">
      <c r="A259" s="6" t="s">
        <v>44</v>
      </c>
      <c r="B259" s="7">
        <v>70</v>
      </c>
      <c r="C259" s="7">
        <v>1513</v>
      </c>
      <c r="D259" s="7">
        <v>1519</v>
      </c>
      <c r="E259" s="7">
        <v>18</v>
      </c>
      <c r="F259" s="7">
        <v>806</v>
      </c>
      <c r="G259" s="7">
        <v>629</v>
      </c>
    </row>
    <row r="260" spans="1:7" ht="19.5" customHeight="1">
      <c r="A260" s="6" t="s">
        <v>45</v>
      </c>
      <c r="B260" s="7">
        <v>84</v>
      </c>
      <c r="C260" s="7">
        <v>1154</v>
      </c>
      <c r="D260" s="7">
        <v>1609</v>
      </c>
      <c r="E260" s="7">
        <v>0</v>
      </c>
      <c r="F260" s="7">
        <v>0</v>
      </c>
      <c r="G260" s="7">
        <v>0</v>
      </c>
    </row>
    <row r="261" spans="1:7" ht="19.5" customHeight="1">
      <c r="A261" s="6" t="s">
        <v>46</v>
      </c>
      <c r="B261" s="7">
        <v>412</v>
      </c>
      <c r="C261" s="7">
        <v>31001</v>
      </c>
      <c r="D261" s="7">
        <v>30315</v>
      </c>
      <c r="E261" s="7">
        <v>2713</v>
      </c>
      <c r="F261" s="7">
        <v>233678</v>
      </c>
      <c r="G261" s="7">
        <v>225708</v>
      </c>
    </row>
    <row r="262" spans="1:7" ht="19.5" customHeight="1">
      <c r="A262" s="6" t="s">
        <v>47</v>
      </c>
      <c r="B262" s="7">
        <v>558</v>
      </c>
      <c r="C262" s="7">
        <v>14124</v>
      </c>
      <c r="D262" s="7">
        <v>11856</v>
      </c>
      <c r="E262" s="7">
        <v>18</v>
      </c>
      <c r="F262" s="7">
        <v>695</v>
      </c>
      <c r="G262" s="7">
        <v>716</v>
      </c>
    </row>
    <row r="263" spans="1:7" ht="19.5" customHeight="1">
      <c r="A263" s="6" t="s">
        <v>48</v>
      </c>
      <c r="B263" s="7">
        <v>10436</v>
      </c>
      <c r="C263" s="7">
        <v>459323</v>
      </c>
      <c r="D263" s="7">
        <v>458430</v>
      </c>
      <c r="E263" s="7">
        <v>13823</v>
      </c>
      <c r="F263" s="7">
        <v>996629</v>
      </c>
      <c r="G263" s="7">
        <v>927614</v>
      </c>
    </row>
    <row r="264" spans="1:7" ht="19.5" customHeight="1">
      <c r="A264" s="1" t="s">
        <v>49</v>
      </c>
      <c r="B264" s="2">
        <f aca="true" t="shared" si="9" ref="B264:G264">SUM(B217:B244,B253:B263)</f>
        <v>24675</v>
      </c>
      <c r="C264" s="2">
        <f t="shared" si="9"/>
        <v>1029225</v>
      </c>
      <c r="D264" s="2">
        <f t="shared" si="9"/>
        <v>1031033</v>
      </c>
      <c r="E264" s="2">
        <f t="shared" si="9"/>
        <v>53107</v>
      </c>
      <c r="F264" s="2">
        <f t="shared" si="9"/>
        <v>4048970</v>
      </c>
      <c r="G264" s="2">
        <f t="shared" si="9"/>
        <v>3813415</v>
      </c>
    </row>
    <row r="265" spans="1:7" ht="19.5" customHeight="1">
      <c r="A265" s="21"/>
      <c r="B265" s="21"/>
      <c r="C265" s="21"/>
      <c r="D265" s="21"/>
      <c r="E265" s="21"/>
      <c r="F265" s="21"/>
      <c r="G265" s="21"/>
    </row>
    <row r="266" spans="1:7" ht="19.5" customHeight="1">
      <c r="A266" s="11" t="s">
        <v>50</v>
      </c>
      <c r="B266" s="21"/>
      <c r="C266" s="21"/>
      <c r="D266" s="21"/>
      <c r="E266" s="21"/>
      <c r="F266" s="21"/>
      <c r="G266" s="21"/>
    </row>
    <row r="267" spans="1:7" ht="19.5" customHeight="1">
      <c r="A267" s="12"/>
      <c r="B267" s="21"/>
      <c r="C267" s="21"/>
      <c r="D267" s="21"/>
      <c r="E267" s="21"/>
      <c r="F267" s="21"/>
      <c r="G267" s="21"/>
    </row>
    <row r="268" spans="1:7" ht="19.5" customHeight="1">
      <c r="A268" s="4" t="s">
        <v>57</v>
      </c>
      <c r="B268" s="14">
        <v>22795</v>
      </c>
      <c r="C268" s="14">
        <v>962107</v>
      </c>
      <c r="D268" s="14">
        <v>966625</v>
      </c>
      <c r="E268" s="14">
        <v>48217</v>
      </c>
      <c r="F268" s="14">
        <v>3718805</v>
      </c>
      <c r="G268" s="14">
        <v>3462500</v>
      </c>
    </row>
    <row r="269" spans="1:7" ht="19.5" customHeight="1">
      <c r="A269" s="4" t="s">
        <v>70</v>
      </c>
      <c r="B269" s="14">
        <f aca="true" t="shared" si="10" ref="B269:G269">SUM(B264)</f>
        <v>24675</v>
      </c>
      <c r="C269" s="14">
        <f t="shared" si="10"/>
        <v>1029225</v>
      </c>
      <c r="D269" s="14">
        <f t="shared" si="10"/>
        <v>1031033</v>
      </c>
      <c r="E269" s="14">
        <f t="shared" si="10"/>
        <v>53107</v>
      </c>
      <c r="F269" s="14">
        <f t="shared" si="10"/>
        <v>4048970</v>
      </c>
      <c r="G269" s="14">
        <f t="shared" si="10"/>
        <v>3813415</v>
      </c>
    </row>
    <row r="270" spans="1:7" ht="19.5" customHeight="1">
      <c r="A270" s="16" t="s">
        <v>51</v>
      </c>
      <c r="B270" s="17">
        <f aca="true" t="shared" si="11" ref="B270:G270">SUM((B269-B268)/B268*100)</f>
        <v>8.24742268041237</v>
      </c>
      <c r="C270" s="17">
        <f t="shared" si="11"/>
        <v>6.9761471437168625</v>
      </c>
      <c r="D270" s="17">
        <f t="shared" si="11"/>
        <v>6.6631837579206</v>
      </c>
      <c r="E270" s="17">
        <f t="shared" si="11"/>
        <v>10.141651284816557</v>
      </c>
      <c r="F270" s="17">
        <f t="shared" si="11"/>
        <v>8.878255245972833</v>
      </c>
      <c r="G270" s="17">
        <f t="shared" si="11"/>
        <v>10.134729241877256</v>
      </c>
    </row>
    <row r="271" spans="1:7" ht="19.5" customHeight="1">
      <c r="A271" s="19"/>
      <c r="B271" s="18"/>
      <c r="C271" s="18"/>
      <c r="D271" s="18"/>
      <c r="E271" s="18"/>
      <c r="F271" s="18"/>
      <c r="G271" s="18"/>
    </row>
    <row r="272" spans="1:7" ht="19.5" customHeight="1">
      <c r="A272" s="19"/>
      <c r="B272" s="18"/>
      <c r="C272" s="18"/>
      <c r="D272" s="18"/>
      <c r="E272" s="18"/>
      <c r="F272" s="18"/>
      <c r="G272" s="18"/>
    </row>
    <row r="273" spans="1:7" ht="19.5" customHeight="1">
      <c r="A273" s="19"/>
      <c r="B273" s="18"/>
      <c r="C273" s="18"/>
      <c r="D273" s="18"/>
      <c r="E273" s="18"/>
      <c r="F273" s="18"/>
      <c r="G273" s="18"/>
    </row>
    <row r="274" spans="1:7" ht="19.5" customHeight="1">
      <c r="A274" s="19"/>
      <c r="B274" s="18"/>
      <c r="C274" s="18"/>
      <c r="D274" s="18"/>
      <c r="E274" s="18"/>
      <c r="F274" s="18"/>
      <c r="G274" s="18"/>
    </row>
    <row r="275" spans="1:7" ht="19.5" customHeight="1">
      <c r="A275" s="19"/>
      <c r="B275" s="18"/>
      <c r="C275" s="18"/>
      <c r="D275" s="18"/>
      <c r="E275" s="18"/>
      <c r="F275" s="18"/>
      <c r="G275" s="18"/>
    </row>
    <row r="276" spans="1:7" ht="19.5" customHeight="1">
      <c r="A276" s="19"/>
      <c r="B276" s="18"/>
      <c r="C276" s="18"/>
      <c r="D276" s="18"/>
      <c r="E276" s="18"/>
      <c r="F276" s="18"/>
      <c r="G276" s="18"/>
    </row>
    <row r="277" spans="1:7" ht="19.5" customHeight="1">
      <c r="A277" s="19"/>
      <c r="B277" s="18"/>
      <c r="C277" s="18"/>
      <c r="D277" s="18"/>
      <c r="E277" s="18"/>
      <c r="F277" s="18"/>
      <c r="G277" s="18"/>
    </row>
    <row r="278" spans="1:7" ht="19.5" customHeight="1">
      <c r="A278" s="29"/>
      <c r="B278" s="30"/>
      <c r="C278" s="30"/>
      <c r="D278" s="30"/>
      <c r="E278" s="30"/>
      <c r="F278" s="30"/>
      <c r="G278" s="30"/>
    </row>
    <row r="279" spans="1:7" ht="19.5" customHeight="1">
      <c r="A279" s="1" t="s">
        <v>0</v>
      </c>
      <c r="B279" s="2"/>
      <c r="C279" s="2"/>
      <c r="D279" s="2"/>
      <c r="E279" s="48" t="s">
        <v>71</v>
      </c>
      <c r="F279" s="49"/>
      <c r="G279" s="50"/>
    </row>
    <row r="280" spans="1:7" ht="19.5" customHeight="1">
      <c r="A280" s="44" t="s">
        <v>1</v>
      </c>
      <c r="B280" s="45"/>
      <c r="C280" s="46"/>
      <c r="D280" s="2"/>
      <c r="E280" s="2"/>
      <c r="F280" s="2"/>
      <c r="G280" s="2"/>
    </row>
    <row r="281" spans="1:7" ht="19.5" customHeight="1">
      <c r="A281" s="33" t="s">
        <v>52</v>
      </c>
      <c r="B281" s="35" t="s">
        <v>2</v>
      </c>
      <c r="C281" s="36"/>
      <c r="D281" s="36"/>
      <c r="E281" s="36"/>
      <c r="F281" s="36"/>
      <c r="G281" s="37"/>
    </row>
    <row r="282" spans="1:7" ht="19.5" customHeight="1">
      <c r="A282" s="33" t="s">
        <v>53</v>
      </c>
      <c r="B282" s="38" t="s">
        <v>3</v>
      </c>
      <c r="C282" s="39"/>
      <c r="D282" s="40"/>
      <c r="E282" s="40" t="s">
        <v>4</v>
      </c>
      <c r="F282" s="47"/>
      <c r="G282" s="47"/>
    </row>
    <row r="283" spans="1:7" ht="19.5" customHeight="1">
      <c r="A283" s="2"/>
      <c r="B283" s="5" t="s">
        <v>5</v>
      </c>
      <c r="C283" s="41" t="s">
        <v>6</v>
      </c>
      <c r="D283" s="42"/>
      <c r="E283" s="5" t="s">
        <v>5</v>
      </c>
      <c r="F283" s="41" t="s">
        <v>6</v>
      </c>
      <c r="G283" s="42"/>
    </row>
    <row r="284" spans="1:7" ht="19.5" customHeight="1">
      <c r="A284" s="2"/>
      <c r="B284" s="5" t="s">
        <v>7</v>
      </c>
      <c r="C284" s="5" t="s">
        <v>8</v>
      </c>
      <c r="D284" s="5" t="s">
        <v>9</v>
      </c>
      <c r="E284" s="5" t="s">
        <v>7</v>
      </c>
      <c r="F284" s="5" t="s">
        <v>8</v>
      </c>
      <c r="G284" s="5" t="s">
        <v>9</v>
      </c>
    </row>
    <row r="285" spans="1:7" ht="19.5" customHeight="1">
      <c r="A285" s="6" t="s">
        <v>10</v>
      </c>
      <c r="B285" s="7">
        <v>2</v>
      </c>
      <c r="C285" s="7">
        <v>0</v>
      </c>
      <c r="D285" s="7">
        <v>0</v>
      </c>
      <c r="E285" s="7">
        <v>316</v>
      </c>
      <c r="F285" s="7">
        <v>20697</v>
      </c>
      <c r="G285" s="7">
        <v>21891</v>
      </c>
    </row>
    <row r="286" spans="1:7" ht="19.5" customHeight="1">
      <c r="A286" s="6" t="s">
        <v>11</v>
      </c>
      <c r="B286" s="7">
        <v>127</v>
      </c>
      <c r="C286" s="7">
        <v>1419</v>
      </c>
      <c r="D286" s="7">
        <v>1198</v>
      </c>
      <c r="E286" s="7">
        <v>918</v>
      </c>
      <c r="F286" s="7">
        <v>59606</v>
      </c>
      <c r="G286" s="7">
        <v>65009</v>
      </c>
    </row>
    <row r="287" spans="1:7" ht="19.5" customHeight="1">
      <c r="A287" s="6" t="s">
        <v>12</v>
      </c>
      <c r="B287">
        <v>264</v>
      </c>
      <c r="C287" s="7">
        <v>10600</v>
      </c>
      <c r="D287" s="7">
        <v>11798</v>
      </c>
      <c r="E287" s="7">
        <v>12</v>
      </c>
      <c r="F287" s="7">
        <v>484</v>
      </c>
      <c r="G287" s="7">
        <v>486</v>
      </c>
    </row>
    <row r="288" spans="1:7" ht="19.5" customHeight="1">
      <c r="A288" s="6" t="s">
        <v>13</v>
      </c>
      <c r="B288" s="7">
        <v>96</v>
      </c>
      <c r="C288" s="7">
        <v>1560</v>
      </c>
      <c r="D288" s="7">
        <v>1765</v>
      </c>
      <c r="E288" s="7">
        <v>0</v>
      </c>
      <c r="F288" s="7">
        <v>0</v>
      </c>
      <c r="G288" s="7">
        <v>0</v>
      </c>
    </row>
    <row r="289" spans="1:7" ht="19.5" customHeight="1">
      <c r="A289" s="6" t="s">
        <v>14</v>
      </c>
      <c r="B289" s="7">
        <v>0</v>
      </c>
      <c r="C289" s="7">
        <v>0</v>
      </c>
      <c r="D289" s="7">
        <v>0</v>
      </c>
      <c r="E289" s="7">
        <v>110</v>
      </c>
      <c r="F289" s="7">
        <v>5223</v>
      </c>
      <c r="G289" s="7">
        <v>5264</v>
      </c>
    </row>
    <row r="290" spans="1:7" ht="19.5" customHeight="1">
      <c r="A290" s="6" t="s">
        <v>15</v>
      </c>
      <c r="B290" s="7">
        <v>308</v>
      </c>
      <c r="C290" s="7">
        <v>7702</v>
      </c>
      <c r="D290" s="7">
        <v>9186</v>
      </c>
      <c r="E290" s="7">
        <v>2444</v>
      </c>
      <c r="F290" s="7">
        <v>197552</v>
      </c>
      <c r="G290" s="7">
        <v>205697</v>
      </c>
    </row>
    <row r="291" spans="1:7" ht="19.5" customHeight="1">
      <c r="A291" s="6" t="s">
        <v>16</v>
      </c>
      <c r="B291" s="7">
        <v>1308</v>
      </c>
      <c r="C291" s="7">
        <v>69563</v>
      </c>
      <c r="D291" s="7">
        <v>72798</v>
      </c>
      <c r="E291" s="7">
        <v>8138</v>
      </c>
      <c r="F291" s="7">
        <v>647810</v>
      </c>
      <c r="G291" s="7">
        <v>677763</v>
      </c>
    </row>
    <row r="292" spans="1:7" ht="19.5" customHeight="1">
      <c r="A292" s="6" t="s">
        <v>17</v>
      </c>
      <c r="B292" s="7">
        <v>2167</v>
      </c>
      <c r="C292" s="7">
        <v>111638</v>
      </c>
      <c r="D292" s="7">
        <v>113027</v>
      </c>
      <c r="E292" s="7">
        <v>4414</v>
      </c>
      <c r="F292" s="7">
        <v>290652</v>
      </c>
      <c r="G292" s="7">
        <v>320157</v>
      </c>
    </row>
    <row r="293" spans="1:7" ht="19.5" customHeight="1">
      <c r="A293" s="6" t="s">
        <v>18</v>
      </c>
      <c r="B293" s="7">
        <v>111</v>
      </c>
      <c r="C293" s="7">
        <v>3988</v>
      </c>
      <c r="D293" s="7">
        <v>4624</v>
      </c>
      <c r="E293" s="7">
        <v>0</v>
      </c>
      <c r="F293" s="7">
        <v>0</v>
      </c>
      <c r="G293" s="7">
        <v>0</v>
      </c>
    </row>
    <row r="294" spans="1:7" ht="19.5" customHeight="1">
      <c r="A294" s="6" t="s">
        <v>19</v>
      </c>
      <c r="B294" s="7">
        <v>128</v>
      </c>
      <c r="C294" s="7">
        <v>4425</v>
      </c>
      <c r="D294" s="7">
        <v>4420</v>
      </c>
      <c r="E294" s="7">
        <v>34</v>
      </c>
      <c r="F294" s="7">
        <v>1984</v>
      </c>
      <c r="G294" s="7">
        <v>1998</v>
      </c>
    </row>
    <row r="295" spans="1:7" ht="19.5" customHeight="1">
      <c r="A295" s="6" t="s">
        <v>20</v>
      </c>
      <c r="B295" s="7">
        <v>92</v>
      </c>
      <c r="C295" s="7">
        <v>3364</v>
      </c>
      <c r="D295" s="7">
        <v>3645</v>
      </c>
      <c r="E295" s="7">
        <v>400</v>
      </c>
      <c r="F295" s="7">
        <v>26879</v>
      </c>
      <c r="G295" s="7">
        <v>29929</v>
      </c>
    </row>
    <row r="296" spans="1:7" ht="19.5" customHeight="1">
      <c r="A296" s="6" t="s">
        <v>21</v>
      </c>
      <c r="B296" s="7">
        <v>72</v>
      </c>
      <c r="C296" s="7">
        <v>1741</v>
      </c>
      <c r="D296" s="7">
        <v>1820</v>
      </c>
      <c r="E296" s="7">
        <v>378</v>
      </c>
      <c r="F296" s="7">
        <v>24781</v>
      </c>
      <c r="G296" s="7">
        <v>26298</v>
      </c>
    </row>
    <row r="297" spans="1:7" ht="19.5" customHeight="1">
      <c r="A297" s="6" t="s">
        <v>22</v>
      </c>
      <c r="B297" s="7">
        <v>106</v>
      </c>
      <c r="C297" s="7">
        <v>859</v>
      </c>
      <c r="D297" s="7">
        <v>1073</v>
      </c>
      <c r="E297" s="7">
        <v>0</v>
      </c>
      <c r="F297" s="7">
        <v>0</v>
      </c>
      <c r="G297" s="7">
        <v>0</v>
      </c>
    </row>
    <row r="298" spans="1:7" ht="19.5" customHeight="1">
      <c r="A298" s="6" t="s">
        <v>23</v>
      </c>
      <c r="B298" s="7">
        <v>330</v>
      </c>
      <c r="C298" s="7">
        <v>6063</v>
      </c>
      <c r="D298" s="7">
        <v>6976</v>
      </c>
      <c r="E298" s="7">
        <v>356</v>
      </c>
      <c r="F298" s="7">
        <v>24349</v>
      </c>
      <c r="G298" s="7">
        <v>24980</v>
      </c>
    </row>
    <row r="299" spans="1:7" ht="19.5" customHeight="1">
      <c r="A299" s="6" t="s">
        <v>24</v>
      </c>
      <c r="B299" s="7">
        <v>27</v>
      </c>
      <c r="C299" s="7">
        <v>273</v>
      </c>
      <c r="D299" s="7">
        <v>367</v>
      </c>
      <c r="E299" s="7">
        <v>0</v>
      </c>
      <c r="F299" s="7">
        <v>0</v>
      </c>
      <c r="G299" s="7">
        <v>0</v>
      </c>
    </row>
    <row r="300" spans="1:7" ht="19.5" customHeight="1">
      <c r="A300" s="6" t="s">
        <v>25</v>
      </c>
      <c r="B300" s="7">
        <v>53</v>
      </c>
      <c r="C300" s="7">
        <v>619</v>
      </c>
      <c r="D300" s="7">
        <v>585</v>
      </c>
      <c r="E300" s="7">
        <v>0</v>
      </c>
      <c r="F300" s="7">
        <v>0</v>
      </c>
      <c r="G300" s="7">
        <v>0</v>
      </c>
    </row>
    <row r="301" spans="1:7" ht="19.5" customHeight="1">
      <c r="A301" s="6" t="s">
        <v>26</v>
      </c>
      <c r="B301" s="7">
        <v>24</v>
      </c>
      <c r="C301" s="7">
        <v>214</v>
      </c>
      <c r="D301" s="7">
        <v>215</v>
      </c>
      <c r="E301" s="7">
        <v>0</v>
      </c>
      <c r="F301" s="7">
        <v>0</v>
      </c>
      <c r="G301" s="7">
        <v>0</v>
      </c>
    </row>
    <row r="302" spans="1:7" ht="19.5" customHeight="1">
      <c r="A302" s="6" t="s">
        <v>27</v>
      </c>
      <c r="B302" s="7">
        <v>526</v>
      </c>
      <c r="C302" s="7">
        <v>21849</v>
      </c>
      <c r="D302" s="7">
        <v>23340</v>
      </c>
      <c r="E302" s="7">
        <v>4218</v>
      </c>
      <c r="F302" s="7">
        <v>317449</v>
      </c>
      <c r="G302" s="7">
        <v>338344</v>
      </c>
    </row>
    <row r="303" spans="1:7" ht="19.5" customHeight="1">
      <c r="A303" s="6" t="s">
        <v>28</v>
      </c>
      <c r="B303" s="7">
        <v>366</v>
      </c>
      <c r="C303" s="7">
        <v>9750</v>
      </c>
      <c r="D303" s="7">
        <v>10751</v>
      </c>
      <c r="E303" s="7">
        <v>1066</v>
      </c>
      <c r="F303" s="7">
        <v>73582</v>
      </c>
      <c r="G303" s="7">
        <v>77422</v>
      </c>
    </row>
    <row r="304" spans="1:7" ht="19.5" customHeight="1">
      <c r="A304" s="6" t="s">
        <v>29</v>
      </c>
      <c r="B304" s="7">
        <v>26</v>
      </c>
      <c r="C304" s="7">
        <v>210</v>
      </c>
      <c r="D304" s="7">
        <v>220</v>
      </c>
      <c r="E304" s="7">
        <v>0</v>
      </c>
      <c r="F304" s="7">
        <v>0</v>
      </c>
      <c r="G304" s="7">
        <v>0</v>
      </c>
    </row>
    <row r="305" spans="1:7" ht="19.5" customHeight="1">
      <c r="A305" s="6" t="s">
        <v>30</v>
      </c>
      <c r="B305" s="7">
        <v>134</v>
      </c>
      <c r="C305" s="7">
        <v>2896</v>
      </c>
      <c r="D305" s="7">
        <v>3371</v>
      </c>
      <c r="E305" s="7">
        <v>16</v>
      </c>
      <c r="F305" s="7">
        <v>502</v>
      </c>
      <c r="G305" s="7">
        <v>504</v>
      </c>
    </row>
    <row r="306" spans="1:7" ht="19.5" customHeight="1">
      <c r="A306" s="6" t="s">
        <v>31</v>
      </c>
      <c r="B306" s="7">
        <v>508</v>
      </c>
      <c r="C306" s="7">
        <v>17592</v>
      </c>
      <c r="D306" s="7">
        <v>19854</v>
      </c>
      <c r="E306" s="7">
        <v>3133</v>
      </c>
      <c r="F306" s="7">
        <v>239912</v>
      </c>
      <c r="G306" s="7">
        <v>252934</v>
      </c>
    </row>
    <row r="307" spans="1:7" ht="19.5" customHeight="1">
      <c r="A307" s="6" t="s">
        <v>32</v>
      </c>
      <c r="B307" s="7">
        <v>100</v>
      </c>
      <c r="C307" s="7">
        <v>2100</v>
      </c>
      <c r="D307" s="7">
        <v>2449</v>
      </c>
      <c r="E307" s="7">
        <v>0</v>
      </c>
      <c r="F307" s="7">
        <v>0</v>
      </c>
      <c r="G307" s="7">
        <v>0</v>
      </c>
    </row>
    <row r="308" spans="1:7" ht="19.5" customHeight="1">
      <c r="A308" s="6" t="s">
        <v>33</v>
      </c>
      <c r="B308" s="7">
        <v>254</v>
      </c>
      <c r="C308" s="7">
        <v>6025</v>
      </c>
      <c r="D308" s="7">
        <v>7391</v>
      </c>
      <c r="E308" s="7">
        <v>42</v>
      </c>
      <c r="F308" s="7">
        <v>2003</v>
      </c>
      <c r="G308" s="7">
        <v>2091</v>
      </c>
    </row>
    <row r="309" spans="1:7" ht="19.5" customHeight="1">
      <c r="A309" s="6" t="s">
        <v>34</v>
      </c>
      <c r="B309" s="7">
        <v>402</v>
      </c>
      <c r="C309" s="7">
        <v>7065</v>
      </c>
      <c r="D309" s="7">
        <v>7351</v>
      </c>
      <c r="E309" s="7">
        <v>0</v>
      </c>
      <c r="F309" s="7">
        <v>0</v>
      </c>
      <c r="G309" s="7">
        <v>0</v>
      </c>
    </row>
    <row r="310" spans="1:7" ht="19.5" customHeight="1">
      <c r="A310" s="6" t="s">
        <v>35</v>
      </c>
      <c r="B310" s="7">
        <v>1141</v>
      </c>
      <c r="C310" s="7">
        <v>44679</v>
      </c>
      <c r="D310" s="7">
        <v>47451</v>
      </c>
      <c r="E310" s="7">
        <v>2080</v>
      </c>
      <c r="F310" s="7">
        <v>111925</v>
      </c>
      <c r="G310" s="7">
        <v>119514</v>
      </c>
    </row>
    <row r="311" spans="1:7" ht="19.5" customHeight="1">
      <c r="A311" s="6" t="s">
        <v>36</v>
      </c>
      <c r="B311" s="7">
        <v>584</v>
      </c>
      <c r="C311" s="7">
        <v>18249</v>
      </c>
      <c r="D311" s="7">
        <v>21220</v>
      </c>
      <c r="E311" s="7">
        <v>206</v>
      </c>
      <c r="F311" s="7">
        <v>14978</v>
      </c>
      <c r="G311" s="7">
        <v>15813</v>
      </c>
    </row>
    <row r="312" spans="1:7" ht="19.5" customHeight="1">
      <c r="A312" s="6" t="s">
        <v>37</v>
      </c>
      <c r="B312" s="7">
        <v>406</v>
      </c>
      <c r="C312" s="7">
        <v>7920</v>
      </c>
      <c r="D312" s="7">
        <v>7876</v>
      </c>
      <c r="E312" s="7">
        <v>0</v>
      </c>
      <c r="F312" s="7">
        <v>0</v>
      </c>
      <c r="G312" s="7">
        <v>0</v>
      </c>
    </row>
    <row r="313" spans="1:7" ht="19.5" customHeight="1">
      <c r="A313" s="4"/>
      <c r="B313" s="2"/>
      <c r="C313" s="43"/>
      <c r="D313" s="43"/>
      <c r="E313" s="2"/>
      <c r="F313" s="2"/>
      <c r="G313" s="2"/>
    </row>
    <row r="314" spans="1:7" ht="19.5" customHeight="1">
      <c r="A314" s="1" t="s">
        <v>0</v>
      </c>
      <c r="B314" s="2"/>
      <c r="C314" s="2"/>
      <c r="D314" s="2"/>
      <c r="E314" s="48" t="s">
        <v>71</v>
      </c>
      <c r="F314" s="49"/>
      <c r="G314" s="50"/>
    </row>
    <row r="315" spans="1:7" ht="19.5" customHeight="1">
      <c r="A315" s="38" t="s">
        <v>1</v>
      </c>
      <c r="B315" s="40"/>
      <c r="C315" s="2"/>
      <c r="D315" s="2"/>
      <c r="E315" s="2"/>
      <c r="F315" s="2"/>
      <c r="G315" s="2"/>
    </row>
    <row r="316" spans="1:7" ht="19.5" customHeight="1">
      <c r="A316" s="33" t="s">
        <v>52</v>
      </c>
      <c r="B316" s="35" t="s">
        <v>2</v>
      </c>
      <c r="C316" s="36"/>
      <c r="D316" s="36"/>
      <c r="E316" s="36"/>
      <c r="F316" s="36"/>
      <c r="G316" s="37"/>
    </row>
    <row r="317" spans="1:7" ht="19.5" customHeight="1">
      <c r="A317" s="33" t="s">
        <v>53</v>
      </c>
      <c r="B317" s="9"/>
      <c r="C317" s="9"/>
      <c r="D317" s="9"/>
      <c r="E317" s="9"/>
      <c r="F317" s="9"/>
      <c r="G317" s="9"/>
    </row>
    <row r="318" spans="1:7" ht="19.5" customHeight="1">
      <c r="A318" s="2"/>
      <c r="B318" s="9" t="s">
        <v>3</v>
      </c>
      <c r="C318" s="10"/>
      <c r="D318" s="10"/>
      <c r="E318" s="38" t="s">
        <v>4</v>
      </c>
      <c r="F318" s="39"/>
      <c r="G318" s="40"/>
    </row>
    <row r="319" spans="1:7" ht="19.5" customHeight="1">
      <c r="A319" s="2"/>
      <c r="B319" s="5" t="s">
        <v>5</v>
      </c>
      <c r="C319" s="10" t="s">
        <v>6</v>
      </c>
      <c r="D319" s="10"/>
      <c r="E319" s="5" t="s">
        <v>5</v>
      </c>
      <c r="F319" s="41" t="s">
        <v>6</v>
      </c>
      <c r="G319" s="42"/>
    </row>
    <row r="320" spans="1:7" ht="19.5" customHeight="1">
      <c r="A320" s="2"/>
      <c r="B320" s="5" t="s">
        <v>7</v>
      </c>
      <c r="C320" s="5" t="s">
        <v>8</v>
      </c>
      <c r="D320" s="5" t="s">
        <v>9</v>
      </c>
      <c r="E320" s="5" t="s">
        <v>7</v>
      </c>
      <c r="F320" s="5" t="s">
        <v>8</v>
      </c>
      <c r="G320" s="5" t="s">
        <v>9</v>
      </c>
    </row>
    <row r="321" spans="1:7" ht="19.5" customHeight="1">
      <c r="A321" s="6" t="s">
        <v>38</v>
      </c>
      <c r="B321" s="7">
        <v>690</v>
      </c>
      <c r="C321" s="7">
        <v>19831</v>
      </c>
      <c r="D321" s="7">
        <v>22791</v>
      </c>
      <c r="E321" s="7">
        <v>22</v>
      </c>
      <c r="F321" s="7">
        <v>839</v>
      </c>
      <c r="G321" s="7">
        <v>825</v>
      </c>
    </row>
    <row r="322" spans="1:7" ht="19.5" customHeight="1">
      <c r="A322" s="6" t="s">
        <v>39</v>
      </c>
      <c r="B322" s="7">
        <v>872</v>
      </c>
      <c r="C322" s="7">
        <v>44849</v>
      </c>
      <c r="D322" s="7">
        <v>47017</v>
      </c>
      <c r="E322" s="7">
        <v>5797</v>
      </c>
      <c r="F322" s="7">
        <v>464983</v>
      </c>
      <c r="G322" s="7">
        <v>488167</v>
      </c>
    </row>
    <row r="323" spans="1:7" ht="19.5" customHeight="1">
      <c r="A323" s="6" t="s">
        <v>40</v>
      </c>
      <c r="B323" s="7">
        <v>490</v>
      </c>
      <c r="C323" s="7">
        <v>10138</v>
      </c>
      <c r="D323" s="7">
        <v>11416</v>
      </c>
      <c r="E323" s="7">
        <v>471</v>
      </c>
      <c r="F323" s="7">
        <v>30928</v>
      </c>
      <c r="G323" s="7">
        <v>32683</v>
      </c>
    </row>
    <row r="324" spans="1:7" ht="19.5" customHeight="1">
      <c r="A324" s="6" t="s">
        <v>41</v>
      </c>
      <c r="B324" s="7">
        <v>1531</v>
      </c>
      <c r="C324" s="7">
        <v>73951</v>
      </c>
      <c r="D324" s="7">
        <v>80794</v>
      </c>
      <c r="E324" s="7">
        <v>1697</v>
      </c>
      <c r="F324" s="7">
        <v>105763</v>
      </c>
      <c r="G324" s="7">
        <v>114299</v>
      </c>
    </row>
    <row r="325" spans="1:7" ht="19.5" customHeight="1">
      <c r="A325" s="6" t="s">
        <v>42</v>
      </c>
      <c r="B325" s="7">
        <v>116</v>
      </c>
      <c r="C325" s="7">
        <v>1866</v>
      </c>
      <c r="D325" s="7">
        <v>2234</v>
      </c>
      <c r="E325" s="7">
        <v>60</v>
      </c>
      <c r="F325" s="7">
        <v>4123</v>
      </c>
      <c r="G325" s="7">
        <v>4608</v>
      </c>
    </row>
    <row r="326" spans="1:7" ht="19.5" customHeight="1">
      <c r="A326" s="6" t="s">
        <v>43</v>
      </c>
      <c r="B326" s="7">
        <v>199</v>
      </c>
      <c r="C326" s="7">
        <v>5454</v>
      </c>
      <c r="D326" s="7">
        <v>6002</v>
      </c>
      <c r="E326" s="7">
        <v>772</v>
      </c>
      <c r="F326" s="7">
        <v>49960</v>
      </c>
      <c r="G326" s="7">
        <v>52894</v>
      </c>
    </row>
    <row r="327" spans="1:7" ht="19.5" customHeight="1">
      <c r="A327" s="6" t="s">
        <v>44</v>
      </c>
      <c r="B327" s="7">
        <v>70</v>
      </c>
      <c r="C327" s="7">
        <v>1371</v>
      </c>
      <c r="D327" s="7">
        <v>1678</v>
      </c>
      <c r="E327" s="7">
        <v>22</v>
      </c>
      <c r="F327" s="7">
        <v>753</v>
      </c>
      <c r="G327" s="7">
        <v>945</v>
      </c>
    </row>
    <row r="328" spans="1:7" ht="19.5" customHeight="1">
      <c r="A328" s="6" t="s">
        <v>45</v>
      </c>
      <c r="B328" s="7">
        <v>88</v>
      </c>
      <c r="C328" s="7">
        <v>1270</v>
      </c>
      <c r="D328" s="7">
        <v>1854</v>
      </c>
      <c r="E328" s="7">
        <v>0</v>
      </c>
      <c r="F328" s="7">
        <v>0</v>
      </c>
      <c r="G328" s="7">
        <v>0</v>
      </c>
    </row>
    <row r="329" spans="1:7" ht="19.5" customHeight="1">
      <c r="A329" s="6" t="s">
        <v>46</v>
      </c>
      <c r="B329" s="7">
        <v>416</v>
      </c>
      <c r="C329" s="7">
        <v>30596</v>
      </c>
      <c r="D329" s="7">
        <v>31548</v>
      </c>
      <c r="E329" s="7">
        <v>2571</v>
      </c>
      <c r="F329" s="7">
        <v>203482</v>
      </c>
      <c r="G329" s="7">
        <v>218321</v>
      </c>
    </row>
    <row r="330" spans="1:7" ht="19.5" customHeight="1">
      <c r="A330" s="6" t="s">
        <v>47</v>
      </c>
      <c r="B330" s="7">
        <v>601</v>
      </c>
      <c r="C330" s="7">
        <v>13106</v>
      </c>
      <c r="D330" s="7">
        <v>15343</v>
      </c>
      <c r="E330" s="7">
        <v>18</v>
      </c>
      <c r="F330" s="7">
        <v>730</v>
      </c>
      <c r="G330" s="7">
        <v>740</v>
      </c>
    </row>
    <row r="331" spans="1:7" ht="19.5" customHeight="1">
      <c r="A331" s="6" t="s">
        <v>48</v>
      </c>
      <c r="B331" s="7">
        <v>10647</v>
      </c>
      <c r="C331" s="7">
        <v>481828</v>
      </c>
      <c r="D331" s="7">
        <v>441687</v>
      </c>
      <c r="E331" s="7">
        <v>14071</v>
      </c>
      <c r="F331" s="7">
        <v>933246</v>
      </c>
      <c r="G331" s="7">
        <v>1024121</v>
      </c>
    </row>
    <row r="332" spans="1:7" ht="19.5" customHeight="1">
      <c r="A332" s="1" t="s">
        <v>49</v>
      </c>
      <c r="B332" s="2">
        <f aca="true" t="shared" si="12" ref="B332:G332">SUM(B285:B312,B321:B331)</f>
        <v>25382</v>
      </c>
      <c r="C332" s="2">
        <f t="shared" si="12"/>
        <v>1046623</v>
      </c>
      <c r="D332" s="2">
        <f t="shared" si="12"/>
        <v>1047135</v>
      </c>
      <c r="E332" s="2">
        <f t="shared" si="12"/>
        <v>53782</v>
      </c>
      <c r="F332" s="2">
        <f t="shared" si="12"/>
        <v>3855175</v>
      </c>
      <c r="G332" s="2">
        <f t="shared" si="12"/>
        <v>4123697</v>
      </c>
    </row>
    <row r="333" spans="1:7" ht="19.5" customHeight="1">
      <c r="A333" s="21"/>
      <c r="B333" s="21"/>
      <c r="C333" s="21"/>
      <c r="D333" s="21"/>
      <c r="E333" s="21"/>
      <c r="F333" s="21"/>
      <c r="G333" s="21"/>
    </row>
    <row r="334" spans="1:7" ht="19.5" customHeight="1">
      <c r="A334" s="11" t="s">
        <v>50</v>
      </c>
      <c r="B334" s="21"/>
      <c r="C334" s="21"/>
      <c r="D334" s="21"/>
      <c r="E334" s="21"/>
      <c r="F334" s="21"/>
      <c r="G334" s="21"/>
    </row>
    <row r="335" spans="1:7" ht="19.5" customHeight="1">
      <c r="A335" s="12"/>
      <c r="B335" s="21"/>
      <c r="C335" s="21"/>
      <c r="D335" s="21"/>
      <c r="E335" s="21"/>
      <c r="F335" s="21"/>
      <c r="G335" s="21"/>
    </row>
    <row r="336" spans="1:7" ht="19.5" customHeight="1">
      <c r="A336" s="4" t="s">
        <v>58</v>
      </c>
      <c r="B336" s="2">
        <v>23041</v>
      </c>
      <c r="C336" s="2">
        <v>957775</v>
      </c>
      <c r="D336" s="2">
        <v>961265</v>
      </c>
      <c r="E336" s="2">
        <v>48791</v>
      </c>
      <c r="F336" s="2">
        <v>3542059</v>
      </c>
      <c r="G336" s="2">
        <v>3745000</v>
      </c>
    </row>
    <row r="337" spans="1:7" ht="19.5" customHeight="1">
      <c r="A337" s="4" t="s">
        <v>71</v>
      </c>
      <c r="B337" s="14">
        <f aca="true" t="shared" si="13" ref="B337:G337">SUM(B332)</f>
        <v>25382</v>
      </c>
      <c r="C337" s="14">
        <f t="shared" si="13"/>
        <v>1046623</v>
      </c>
      <c r="D337" s="14">
        <f t="shared" si="13"/>
        <v>1047135</v>
      </c>
      <c r="E337" s="14">
        <f t="shared" si="13"/>
        <v>53782</v>
      </c>
      <c r="F337" s="14">
        <f t="shared" si="13"/>
        <v>3855175</v>
      </c>
      <c r="G337" s="14">
        <f t="shared" si="13"/>
        <v>4123697</v>
      </c>
    </row>
    <row r="338" spans="1:7" ht="19.5" customHeight="1">
      <c r="A338" s="16" t="s">
        <v>51</v>
      </c>
      <c r="B338" s="17">
        <f aca="true" t="shared" si="14" ref="B338:G338">SUM((B337-B336)/B336*100)</f>
        <v>10.16014929907556</v>
      </c>
      <c r="C338" s="17">
        <f t="shared" si="14"/>
        <v>9.276500221868393</v>
      </c>
      <c r="D338" s="17">
        <f t="shared" si="14"/>
        <v>8.933020551044716</v>
      </c>
      <c r="E338" s="17">
        <f t="shared" si="14"/>
        <v>10.229345576028367</v>
      </c>
      <c r="F338" s="17">
        <f t="shared" si="14"/>
        <v>8.839943095244884</v>
      </c>
      <c r="G338" s="17">
        <f t="shared" si="14"/>
        <v>10.112069425901202</v>
      </c>
    </row>
    <row r="339" spans="1:7" ht="19.5" customHeight="1">
      <c r="A339" s="23"/>
      <c r="B339" s="15"/>
      <c r="C339" s="15"/>
      <c r="D339" s="15"/>
      <c r="E339" s="15"/>
      <c r="F339" s="15"/>
      <c r="G339" s="15"/>
    </row>
    <row r="340" spans="1:7" ht="19.5" customHeight="1">
      <c r="A340" s="19"/>
      <c r="B340" s="18"/>
      <c r="C340" s="18"/>
      <c r="D340" s="18"/>
      <c r="E340" s="18"/>
      <c r="F340" s="18"/>
      <c r="G340" s="18"/>
    </row>
    <row r="341" spans="1:7" ht="19.5" customHeight="1">
      <c r="A341" s="19"/>
      <c r="B341" s="31"/>
      <c r="C341" s="31"/>
      <c r="D341" s="31"/>
      <c r="E341" s="31"/>
      <c r="F341" s="31"/>
      <c r="G341" s="31"/>
    </row>
    <row r="342" spans="1:7" ht="19.5" customHeight="1">
      <c r="A342" s="19"/>
      <c r="B342" s="31"/>
      <c r="C342" s="31"/>
      <c r="D342" s="31"/>
      <c r="E342" s="31"/>
      <c r="F342" s="31"/>
      <c r="G342" s="31"/>
    </row>
    <row r="343" spans="1:7" ht="19.5" customHeight="1">
      <c r="A343" s="19"/>
      <c r="B343" s="31"/>
      <c r="C343" s="31"/>
      <c r="D343" s="31"/>
      <c r="E343" s="31"/>
      <c r="F343" s="31"/>
      <c r="G343" s="31"/>
    </row>
    <row r="344" spans="1:7" ht="19.5" customHeight="1">
      <c r="A344" s="19"/>
      <c r="B344" s="31"/>
      <c r="C344" s="31"/>
      <c r="D344" s="31"/>
      <c r="E344" s="31"/>
      <c r="F344" s="31"/>
      <c r="G344" s="31"/>
    </row>
    <row r="345" spans="1:7" ht="19.5" customHeight="1">
      <c r="A345" s="19"/>
      <c r="B345" s="31"/>
      <c r="C345" s="31"/>
      <c r="D345" s="31"/>
      <c r="E345" s="31"/>
      <c r="F345" s="31"/>
      <c r="G345" s="31"/>
    </row>
    <row r="346" spans="1:7" ht="19.5" customHeight="1">
      <c r="A346" s="19"/>
      <c r="B346" s="31"/>
      <c r="C346" s="31"/>
      <c r="D346" s="31"/>
      <c r="E346" s="31"/>
      <c r="F346" s="31"/>
      <c r="G346" s="31"/>
    </row>
    <row r="347" spans="1:7" ht="19.5" customHeight="1">
      <c r="A347" s="19"/>
      <c r="B347" s="31"/>
      <c r="C347" s="31"/>
      <c r="D347" s="31"/>
      <c r="E347" s="31"/>
      <c r="F347" s="31"/>
      <c r="G347" s="31"/>
    </row>
    <row r="348" spans="1:7" ht="19.5" customHeight="1">
      <c r="A348" s="19"/>
      <c r="B348" s="31"/>
      <c r="C348" s="31"/>
      <c r="D348" s="31"/>
      <c r="E348" s="31"/>
      <c r="F348" s="31"/>
      <c r="G348" s="31"/>
    </row>
    <row r="349" spans="1:7" ht="19.5" customHeight="1">
      <c r="A349" s="19"/>
      <c r="B349" s="31"/>
      <c r="C349" s="31"/>
      <c r="D349" s="31"/>
      <c r="E349" s="31"/>
      <c r="F349" s="31"/>
      <c r="G349" s="31"/>
    </row>
    <row r="350" spans="1:7" ht="19.5" customHeight="1">
      <c r="A350" s="29"/>
      <c r="B350" s="30"/>
      <c r="C350" s="30"/>
      <c r="D350" s="30"/>
      <c r="E350" s="30"/>
      <c r="F350" s="30"/>
      <c r="G350" s="30"/>
    </row>
    <row r="351" spans="1:7" ht="19.5" customHeight="1">
      <c r="A351" s="1" t="s">
        <v>0</v>
      </c>
      <c r="B351" s="2"/>
      <c r="C351" s="2"/>
      <c r="D351" s="2"/>
      <c r="E351" s="48" t="s">
        <v>72</v>
      </c>
      <c r="F351" s="49"/>
      <c r="G351" s="50"/>
    </row>
    <row r="352" spans="1:7" ht="19.5" customHeight="1">
      <c r="A352" s="44" t="s">
        <v>1</v>
      </c>
      <c r="B352" s="45"/>
      <c r="C352" s="46"/>
      <c r="D352" s="2"/>
      <c r="E352" s="2"/>
      <c r="F352" s="2"/>
      <c r="G352" s="2"/>
    </row>
    <row r="353" spans="1:7" ht="19.5" customHeight="1">
      <c r="A353" s="33" t="s">
        <v>52</v>
      </c>
      <c r="B353" s="35" t="s">
        <v>2</v>
      </c>
      <c r="C353" s="36"/>
      <c r="D353" s="36"/>
      <c r="E353" s="36"/>
      <c r="F353" s="36"/>
      <c r="G353" s="37"/>
    </row>
    <row r="354" spans="1:7" ht="19.5" customHeight="1">
      <c r="A354" s="33" t="s">
        <v>53</v>
      </c>
      <c r="B354" s="38" t="s">
        <v>3</v>
      </c>
      <c r="C354" s="39"/>
      <c r="D354" s="40"/>
      <c r="E354" s="40" t="s">
        <v>4</v>
      </c>
      <c r="F354" s="47"/>
      <c r="G354" s="47"/>
    </row>
    <row r="355" spans="1:7" ht="19.5" customHeight="1">
      <c r="A355" s="2"/>
      <c r="B355" s="5" t="s">
        <v>5</v>
      </c>
      <c r="C355" s="41" t="s">
        <v>6</v>
      </c>
      <c r="D355" s="42"/>
      <c r="E355" s="5" t="s">
        <v>5</v>
      </c>
      <c r="F355" s="41" t="s">
        <v>6</v>
      </c>
      <c r="G355" s="42"/>
    </row>
    <row r="356" spans="1:7" ht="19.5" customHeight="1">
      <c r="A356" s="2"/>
      <c r="B356" s="5" t="s">
        <v>7</v>
      </c>
      <c r="C356" s="5" t="s">
        <v>8</v>
      </c>
      <c r="D356" s="5" t="s">
        <v>9</v>
      </c>
      <c r="E356" s="5" t="s">
        <v>7</v>
      </c>
      <c r="F356" s="5" t="s">
        <v>8</v>
      </c>
      <c r="G356" s="5" t="s">
        <v>9</v>
      </c>
    </row>
    <row r="357" spans="1:7" ht="19.5" customHeight="1">
      <c r="A357" s="6" t="s">
        <v>10</v>
      </c>
      <c r="B357" s="7">
        <v>3</v>
      </c>
      <c r="C357" s="7">
        <v>0</v>
      </c>
      <c r="D357" s="7">
        <v>0</v>
      </c>
      <c r="E357" s="7">
        <v>263</v>
      </c>
      <c r="F357" s="7">
        <v>17720</v>
      </c>
      <c r="G357" s="7">
        <v>20651</v>
      </c>
    </row>
    <row r="358" spans="1:7" ht="19.5" customHeight="1">
      <c r="A358" s="6" t="s">
        <v>11</v>
      </c>
      <c r="B358" s="7">
        <v>101</v>
      </c>
      <c r="C358" s="7">
        <v>776</v>
      </c>
      <c r="D358" s="7">
        <v>827</v>
      </c>
      <c r="E358" s="7">
        <v>793</v>
      </c>
      <c r="F358" s="7">
        <v>51327</v>
      </c>
      <c r="G358" s="7">
        <v>57907</v>
      </c>
    </row>
    <row r="359" spans="1:7" ht="19.5" customHeight="1">
      <c r="A359" s="6" t="s">
        <v>12</v>
      </c>
      <c r="B359">
        <v>262</v>
      </c>
      <c r="C359" s="7">
        <v>10303</v>
      </c>
      <c r="D359" s="7">
        <v>11140</v>
      </c>
      <c r="E359" s="7">
        <v>0</v>
      </c>
      <c r="F359" s="7">
        <v>0</v>
      </c>
      <c r="G359" s="7">
        <v>0</v>
      </c>
    </row>
    <row r="360" spans="1:7" ht="19.5" customHeight="1">
      <c r="A360" s="6" t="s">
        <v>13</v>
      </c>
      <c r="B360" s="7">
        <v>78</v>
      </c>
      <c r="C360" s="7">
        <v>834</v>
      </c>
      <c r="D360" s="7">
        <v>1230</v>
      </c>
      <c r="E360" s="7">
        <v>0</v>
      </c>
      <c r="F360" s="7">
        <v>0</v>
      </c>
      <c r="G360" s="7">
        <v>0</v>
      </c>
    </row>
    <row r="361" spans="1:7" ht="19.5" customHeight="1">
      <c r="A361" s="6" t="s">
        <v>14</v>
      </c>
      <c r="B361" s="7">
        <v>0</v>
      </c>
      <c r="C361" s="7">
        <v>0</v>
      </c>
      <c r="D361" s="7">
        <v>0</v>
      </c>
      <c r="E361" s="7">
        <v>82</v>
      </c>
      <c r="F361" s="7">
        <v>2985</v>
      </c>
      <c r="G361" s="7">
        <v>3988</v>
      </c>
    </row>
    <row r="362" spans="1:7" ht="19.5" customHeight="1">
      <c r="A362" s="6" t="s">
        <v>15</v>
      </c>
      <c r="B362" s="7">
        <v>236</v>
      </c>
      <c r="C362" s="7">
        <v>5381</v>
      </c>
      <c r="D362" s="7">
        <v>5983</v>
      </c>
      <c r="E362" s="7">
        <v>1989</v>
      </c>
      <c r="F362" s="7">
        <v>144674</v>
      </c>
      <c r="G362" s="7">
        <v>167950</v>
      </c>
    </row>
    <row r="363" spans="1:7" ht="19.5" customHeight="1">
      <c r="A363" s="6" t="s">
        <v>16</v>
      </c>
      <c r="B363" s="7">
        <v>1208</v>
      </c>
      <c r="C363" s="7">
        <v>65029</v>
      </c>
      <c r="D363" s="7">
        <v>67515</v>
      </c>
      <c r="E363" s="7">
        <v>7191</v>
      </c>
      <c r="F363" s="7">
        <v>550037</v>
      </c>
      <c r="G363" s="7">
        <v>584729</v>
      </c>
    </row>
    <row r="364" spans="1:7" ht="19.5" customHeight="1">
      <c r="A364" s="6" t="s">
        <v>17</v>
      </c>
      <c r="B364" s="7">
        <v>1967</v>
      </c>
      <c r="C364" s="7">
        <v>109054</v>
      </c>
      <c r="D364" s="7">
        <v>108724</v>
      </c>
      <c r="E364" s="7">
        <v>3769</v>
      </c>
      <c r="F364" s="7">
        <v>242716</v>
      </c>
      <c r="G364" s="7">
        <v>285199</v>
      </c>
    </row>
    <row r="365" spans="1:7" ht="19.5" customHeight="1">
      <c r="A365" s="6" t="s">
        <v>18</v>
      </c>
      <c r="B365" s="7">
        <v>85</v>
      </c>
      <c r="C365" s="7">
        <v>2298</v>
      </c>
      <c r="D365" s="7">
        <v>3031</v>
      </c>
      <c r="E365" s="7">
        <v>0</v>
      </c>
      <c r="F365" s="7">
        <v>0</v>
      </c>
      <c r="G365" s="7">
        <v>0</v>
      </c>
    </row>
    <row r="366" spans="1:7" ht="19.5" customHeight="1">
      <c r="A366" s="6" t="s">
        <v>19</v>
      </c>
      <c r="B366" s="7">
        <v>118</v>
      </c>
      <c r="C366" s="7">
        <v>4240</v>
      </c>
      <c r="D366" s="7">
        <v>4324</v>
      </c>
      <c r="E366" s="7">
        <v>30</v>
      </c>
      <c r="F366" s="7">
        <v>1621</v>
      </c>
      <c r="G366" s="7">
        <v>1709</v>
      </c>
    </row>
    <row r="367" spans="1:7" ht="19.5" customHeight="1">
      <c r="A367" s="6" t="s">
        <v>20</v>
      </c>
      <c r="B367" s="7">
        <v>86</v>
      </c>
      <c r="C367" s="7">
        <v>3307</v>
      </c>
      <c r="D367" s="7">
        <v>3757</v>
      </c>
      <c r="E367" s="7">
        <v>362</v>
      </c>
      <c r="F367" s="7">
        <v>22220</v>
      </c>
      <c r="G367" s="7">
        <v>27459</v>
      </c>
    </row>
    <row r="368" spans="1:7" ht="19.5" customHeight="1">
      <c r="A368" s="6" t="s">
        <v>21</v>
      </c>
      <c r="B368" s="7">
        <v>73</v>
      </c>
      <c r="C368" s="7">
        <v>1552</v>
      </c>
      <c r="D368" s="7">
        <v>1594</v>
      </c>
      <c r="E368" s="7">
        <v>326</v>
      </c>
      <c r="F368" s="7">
        <v>20436</v>
      </c>
      <c r="G368" s="7">
        <v>23466</v>
      </c>
    </row>
    <row r="369" spans="1:7" ht="19.5" customHeight="1">
      <c r="A369" s="6" t="s">
        <v>22</v>
      </c>
      <c r="B369" s="7">
        <v>88</v>
      </c>
      <c r="C369" s="7">
        <v>430</v>
      </c>
      <c r="D369" s="7">
        <v>780</v>
      </c>
      <c r="E369" s="7">
        <v>0</v>
      </c>
      <c r="F369" s="7">
        <v>0</v>
      </c>
      <c r="G369" s="7">
        <v>0</v>
      </c>
    </row>
    <row r="370" spans="1:7" ht="19.5" customHeight="1">
      <c r="A370" s="6" t="s">
        <v>23</v>
      </c>
      <c r="B370" s="7">
        <v>272</v>
      </c>
      <c r="C370" s="7">
        <v>3278</v>
      </c>
      <c r="D370" s="7">
        <v>4828</v>
      </c>
      <c r="E370" s="7">
        <v>270</v>
      </c>
      <c r="F370" s="7">
        <v>16399</v>
      </c>
      <c r="G370" s="7">
        <v>19294</v>
      </c>
    </row>
    <row r="371" spans="1:7" ht="19.5" customHeight="1">
      <c r="A371" s="6" t="s">
        <v>24</v>
      </c>
      <c r="B371" s="7">
        <v>25</v>
      </c>
      <c r="C371" s="7">
        <v>164</v>
      </c>
      <c r="D371" s="7">
        <v>208</v>
      </c>
      <c r="E371" s="7">
        <v>0</v>
      </c>
      <c r="F371" s="7">
        <v>0</v>
      </c>
      <c r="G371" s="7">
        <v>0</v>
      </c>
    </row>
    <row r="372" spans="1:7" ht="19.5" customHeight="1">
      <c r="A372" s="6" t="s">
        <v>25</v>
      </c>
      <c r="B372" s="7">
        <v>53</v>
      </c>
      <c r="C372" s="7">
        <v>339</v>
      </c>
      <c r="D372" s="7">
        <v>502</v>
      </c>
      <c r="E372" s="7">
        <v>0</v>
      </c>
      <c r="F372" s="7">
        <v>0</v>
      </c>
      <c r="G372" s="7">
        <v>0</v>
      </c>
    </row>
    <row r="373" spans="1:7" ht="19.5" customHeight="1">
      <c r="A373" s="6" t="s">
        <v>26</v>
      </c>
      <c r="B373" s="7">
        <v>34</v>
      </c>
      <c r="C373" s="7">
        <v>134</v>
      </c>
      <c r="D373" s="7">
        <v>161</v>
      </c>
      <c r="E373" s="7">
        <v>0</v>
      </c>
      <c r="F373" s="7">
        <v>0</v>
      </c>
      <c r="G373" s="7">
        <v>0</v>
      </c>
    </row>
    <row r="374" spans="1:7" ht="19.5" customHeight="1">
      <c r="A374" s="6" t="s">
        <v>27</v>
      </c>
      <c r="B374" s="7">
        <v>387</v>
      </c>
      <c r="C374" s="7">
        <v>16315</v>
      </c>
      <c r="D374" s="7">
        <v>18492</v>
      </c>
      <c r="E374" s="7">
        <v>3465</v>
      </c>
      <c r="F374" s="7">
        <v>248180</v>
      </c>
      <c r="G374" s="7">
        <v>282012</v>
      </c>
    </row>
    <row r="375" spans="1:7" ht="19.5" customHeight="1">
      <c r="A375" s="6" t="s">
        <v>28</v>
      </c>
      <c r="B375" s="7">
        <v>253</v>
      </c>
      <c r="C375" s="7">
        <v>5244</v>
      </c>
      <c r="D375" s="7">
        <v>6426</v>
      </c>
      <c r="E375" s="7">
        <v>854</v>
      </c>
      <c r="F375" s="7">
        <v>54206</v>
      </c>
      <c r="G375" s="7">
        <v>66411</v>
      </c>
    </row>
    <row r="376" spans="1:7" ht="19.5" customHeight="1">
      <c r="A376" s="6" t="s">
        <v>29</v>
      </c>
      <c r="B376" s="7">
        <v>34</v>
      </c>
      <c r="C376" s="7">
        <v>140</v>
      </c>
      <c r="D376" s="7">
        <v>156</v>
      </c>
      <c r="E376" s="7">
        <v>0</v>
      </c>
      <c r="F376" s="7">
        <v>0</v>
      </c>
      <c r="G376" s="7">
        <v>0</v>
      </c>
    </row>
    <row r="377" spans="1:7" ht="19.5" customHeight="1">
      <c r="A377" s="6" t="s">
        <v>30</v>
      </c>
      <c r="B377" s="7">
        <v>114</v>
      </c>
      <c r="C377" s="7">
        <v>1919</v>
      </c>
      <c r="D377" s="7">
        <v>2521</v>
      </c>
      <c r="E377" s="7">
        <v>14</v>
      </c>
      <c r="F377" s="7">
        <v>329</v>
      </c>
      <c r="G377" s="7">
        <v>440</v>
      </c>
    </row>
    <row r="378" spans="1:7" ht="19.5" customHeight="1">
      <c r="A378" s="6" t="s">
        <v>31</v>
      </c>
      <c r="B378" s="7">
        <v>436</v>
      </c>
      <c r="C378" s="7">
        <v>12697</v>
      </c>
      <c r="D378" s="7">
        <v>14944</v>
      </c>
      <c r="E378" s="7">
        <v>2715</v>
      </c>
      <c r="F378" s="7">
        <v>200561</v>
      </c>
      <c r="G378" s="7">
        <v>213193</v>
      </c>
    </row>
    <row r="379" spans="1:7" ht="19.5" customHeight="1">
      <c r="A379" s="6" t="s">
        <v>32</v>
      </c>
      <c r="B379" s="7">
        <v>81</v>
      </c>
      <c r="C379" s="7">
        <v>1391</v>
      </c>
      <c r="D379" s="7">
        <v>1955</v>
      </c>
      <c r="E379" s="7">
        <v>0</v>
      </c>
      <c r="F379" s="7">
        <v>0</v>
      </c>
      <c r="G379" s="7">
        <v>0</v>
      </c>
    </row>
    <row r="380" spans="1:7" ht="19.5" customHeight="1">
      <c r="A380" s="6" t="s">
        <v>33</v>
      </c>
      <c r="B380" s="7">
        <v>204</v>
      </c>
      <c r="C380" s="7">
        <v>2829</v>
      </c>
      <c r="D380" s="7">
        <v>4250</v>
      </c>
      <c r="E380" s="7">
        <v>34</v>
      </c>
      <c r="F380" s="7">
        <v>1974</v>
      </c>
      <c r="G380" s="7">
        <v>2370</v>
      </c>
    </row>
    <row r="381" spans="1:7" ht="19.5" customHeight="1">
      <c r="A381" s="6" t="s">
        <v>34</v>
      </c>
      <c r="B381" s="7">
        <v>317</v>
      </c>
      <c r="C381" s="7">
        <v>5276</v>
      </c>
      <c r="D381" s="7">
        <v>6061</v>
      </c>
      <c r="E381" s="7">
        <v>0</v>
      </c>
      <c r="F381" s="7">
        <v>0</v>
      </c>
      <c r="G381" s="7">
        <v>0</v>
      </c>
    </row>
    <row r="382" spans="1:7" ht="19.5" customHeight="1">
      <c r="A382" s="6" t="s">
        <v>35</v>
      </c>
      <c r="B382" s="7">
        <v>846</v>
      </c>
      <c r="C382" s="7">
        <v>37719</v>
      </c>
      <c r="D382" s="7">
        <v>41719</v>
      </c>
      <c r="E382" s="7">
        <v>1240</v>
      </c>
      <c r="F382" s="7">
        <v>65876</v>
      </c>
      <c r="G382" s="7">
        <v>78749</v>
      </c>
    </row>
    <row r="383" spans="1:7" ht="19.5" customHeight="1">
      <c r="A383" s="6" t="s">
        <v>36</v>
      </c>
      <c r="B383" s="7">
        <v>515</v>
      </c>
      <c r="C383" s="7">
        <v>15288</v>
      </c>
      <c r="D383" s="7">
        <v>18386</v>
      </c>
      <c r="E383" s="7">
        <v>186</v>
      </c>
      <c r="F383" s="7">
        <v>11168</v>
      </c>
      <c r="G383" s="7">
        <v>14090</v>
      </c>
    </row>
    <row r="384" spans="1:7" ht="19.5" customHeight="1">
      <c r="A384" s="6" t="s">
        <v>37</v>
      </c>
      <c r="B384" s="7">
        <v>328</v>
      </c>
      <c r="C384" s="7">
        <v>5950</v>
      </c>
      <c r="D384" s="7">
        <v>6445</v>
      </c>
      <c r="E384" s="7">
        <v>0</v>
      </c>
      <c r="F384" s="7">
        <v>0</v>
      </c>
      <c r="G384" s="7">
        <v>0</v>
      </c>
    </row>
    <row r="385" spans="1:7" ht="19.5" customHeight="1">
      <c r="A385" s="4"/>
      <c r="B385" s="2"/>
      <c r="C385" s="43"/>
      <c r="D385" s="43"/>
      <c r="E385" s="2"/>
      <c r="F385" s="2"/>
      <c r="G385" s="2"/>
    </row>
    <row r="386" spans="1:7" ht="19.5" customHeight="1">
      <c r="A386" s="1" t="s">
        <v>0</v>
      </c>
      <c r="B386" s="2"/>
      <c r="C386" s="2"/>
      <c r="D386" s="2"/>
      <c r="E386" s="48" t="s">
        <v>72</v>
      </c>
      <c r="F386" s="49"/>
      <c r="G386" s="50"/>
    </row>
    <row r="387" spans="1:7" ht="19.5" customHeight="1">
      <c r="A387" s="38" t="s">
        <v>1</v>
      </c>
      <c r="B387" s="40"/>
      <c r="C387" s="2"/>
      <c r="D387" s="2"/>
      <c r="E387" s="2"/>
      <c r="F387" s="2"/>
      <c r="G387" s="2"/>
    </row>
    <row r="388" spans="1:7" ht="19.5" customHeight="1">
      <c r="A388" s="33" t="s">
        <v>52</v>
      </c>
      <c r="B388" s="35" t="s">
        <v>2</v>
      </c>
      <c r="C388" s="36"/>
      <c r="D388" s="36"/>
      <c r="E388" s="36"/>
      <c r="F388" s="36"/>
      <c r="G388" s="37"/>
    </row>
    <row r="389" spans="1:7" ht="19.5" customHeight="1">
      <c r="A389" s="33" t="s">
        <v>53</v>
      </c>
      <c r="B389" s="9"/>
      <c r="C389" s="9"/>
      <c r="D389" s="9"/>
      <c r="E389" s="9"/>
      <c r="F389" s="9"/>
      <c r="G389" s="9"/>
    </row>
    <row r="390" spans="1:7" ht="19.5" customHeight="1">
      <c r="A390" s="2"/>
      <c r="B390" s="9" t="s">
        <v>3</v>
      </c>
      <c r="C390" s="10"/>
      <c r="D390" s="10"/>
      <c r="E390" s="38" t="s">
        <v>4</v>
      </c>
      <c r="F390" s="39"/>
      <c r="G390" s="40"/>
    </row>
    <row r="391" spans="1:7" ht="19.5" customHeight="1">
      <c r="A391" s="2"/>
      <c r="B391" s="5" t="s">
        <v>5</v>
      </c>
      <c r="C391" s="10" t="s">
        <v>6</v>
      </c>
      <c r="D391" s="10"/>
      <c r="E391" s="5" t="s">
        <v>5</v>
      </c>
      <c r="F391" s="41" t="s">
        <v>6</v>
      </c>
      <c r="G391" s="42"/>
    </row>
    <row r="392" spans="1:7" ht="19.5" customHeight="1">
      <c r="A392" s="2"/>
      <c r="B392" s="5" t="s">
        <v>7</v>
      </c>
      <c r="C392" s="5" t="s">
        <v>8</v>
      </c>
      <c r="D392" s="5" t="s">
        <v>9</v>
      </c>
      <c r="E392" s="5" t="s">
        <v>7</v>
      </c>
      <c r="F392" s="5" t="s">
        <v>8</v>
      </c>
      <c r="G392" s="5" t="s">
        <v>9</v>
      </c>
    </row>
    <row r="393" spans="1:7" ht="19.5" customHeight="1">
      <c r="A393" s="6" t="s">
        <v>38</v>
      </c>
      <c r="B393" s="7">
        <v>484</v>
      </c>
      <c r="C393" s="7">
        <v>12851</v>
      </c>
      <c r="D393" s="7">
        <v>15752</v>
      </c>
      <c r="E393" s="7">
        <v>20</v>
      </c>
      <c r="F393" s="7">
        <v>757</v>
      </c>
      <c r="G393" s="7">
        <v>1018</v>
      </c>
    </row>
    <row r="394" spans="1:7" ht="19.5" customHeight="1">
      <c r="A394" s="6" t="s">
        <v>39</v>
      </c>
      <c r="B394" s="7">
        <v>801</v>
      </c>
      <c r="C394" s="7">
        <v>39658</v>
      </c>
      <c r="D394" s="7">
        <v>42061</v>
      </c>
      <c r="E394" s="7">
        <v>5155</v>
      </c>
      <c r="F394" s="7">
        <v>402069</v>
      </c>
      <c r="G394" s="7">
        <v>424297</v>
      </c>
    </row>
    <row r="395" spans="1:7" ht="19.5" customHeight="1">
      <c r="A395" s="6" t="s">
        <v>40</v>
      </c>
      <c r="B395" s="7">
        <v>402</v>
      </c>
      <c r="C395" s="7">
        <v>7391</v>
      </c>
      <c r="D395" s="7">
        <v>8783</v>
      </c>
      <c r="E395" s="7">
        <v>408</v>
      </c>
      <c r="F395" s="7">
        <v>25304</v>
      </c>
      <c r="G395" s="7">
        <v>28700</v>
      </c>
    </row>
    <row r="396" spans="1:7" ht="19.5" customHeight="1">
      <c r="A396" s="6" t="s">
        <v>41</v>
      </c>
      <c r="B396" s="7">
        <v>1520</v>
      </c>
      <c r="C396" s="7">
        <v>77608</v>
      </c>
      <c r="D396" s="7">
        <v>85979</v>
      </c>
      <c r="E396" s="7">
        <v>1278</v>
      </c>
      <c r="F396" s="7">
        <v>81306</v>
      </c>
      <c r="G396" s="7">
        <v>92925</v>
      </c>
    </row>
    <row r="397" spans="1:7" ht="19.5" customHeight="1">
      <c r="A397" s="6" t="s">
        <v>42</v>
      </c>
      <c r="B397" s="7">
        <v>88</v>
      </c>
      <c r="C397" s="7">
        <v>1191</v>
      </c>
      <c r="D397" s="7">
        <v>1667</v>
      </c>
      <c r="E397" s="7">
        <v>44</v>
      </c>
      <c r="F397" s="7">
        <v>3288</v>
      </c>
      <c r="G397" s="7">
        <v>3156</v>
      </c>
    </row>
    <row r="398" spans="1:7" ht="19.5" customHeight="1">
      <c r="A398" s="6" t="s">
        <v>43</v>
      </c>
      <c r="B398" s="7">
        <v>122</v>
      </c>
      <c r="C398" s="7">
        <v>2699</v>
      </c>
      <c r="D398" s="7">
        <v>3941</v>
      </c>
      <c r="E398" s="7">
        <v>516</v>
      </c>
      <c r="F398" s="7">
        <v>27952</v>
      </c>
      <c r="G398" s="7">
        <v>38113</v>
      </c>
    </row>
    <row r="399" spans="1:7" ht="19.5" customHeight="1">
      <c r="A399" s="6" t="s">
        <v>44</v>
      </c>
      <c r="B399" s="7">
        <v>62</v>
      </c>
      <c r="C399" s="7">
        <v>760</v>
      </c>
      <c r="D399" s="7">
        <v>1098</v>
      </c>
      <c r="E399" s="7">
        <v>10</v>
      </c>
      <c r="F399" s="7">
        <v>294</v>
      </c>
      <c r="G399" s="7">
        <v>346</v>
      </c>
    </row>
    <row r="400" spans="1:7" ht="19.5" customHeight="1">
      <c r="A400" s="6" t="s">
        <v>45</v>
      </c>
      <c r="B400" s="7">
        <v>62</v>
      </c>
      <c r="C400" s="7">
        <v>791</v>
      </c>
      <c r="D400" s="7">
        <v>1312</v>
      </c>
      <c r="E400" s="7">
        <v>0</v>
      </c>
      <c r="F400" s="7">
        <v>0</v>
      </c>
      <c r="G400" s="7">
        <v>0</v>
      </c>
    </row>
    <row r="401" spans="1:7" ht="19.5" customHeight="1">
      <c r="A401" s="6" t="s">
        <v>46</v>
      </c>
      <c r="B401" s="7">
        <v>361</v>
      </c>
      <c r="C401" s="7">
        <v>26203</v>
      </c>
      <c r="D401" s="7">
        <v>26867</v>
      </c>
      <c r="E401" s="7">
        <v>2329</v>
      </c>
      <c r="F401" s="7">
        <v>186459</v>
      </c>
      <c r="G401" s="7">
        <v>193390</v>
      </c>
    </row>
    <row r="402" spans="1:7" ht="19.5" customHeight="1">
      <c r="A402" s="6" t="s">
        <v>47</v>
      </c>
      <c r="B402" s="7">
        <v>534</v>
      </c>
      <c r="C402" s="7">
        <v>9511</v>
      </c>
      <c r="D402" s="7">
        <v>12334</v>
      </c>
      <c r="E402" s="7">
        <v>13</v>
      </c>
      <c r="F402" s="7">
        <v>398</v>
      </c>
      <c r="G402" s="7">
        <v>587</v>
      </c>
    </row>
    <row r="403" spans="1:7" ht="19.5" customHeight="1">
      <c r="A403" s="6" t="s">
        <v>48</v>
      </c>
      <c r="B403" s="7">
        <v>9230</v>
      </c>
      <c r="C403" s="7">
        <v>436108</v>
      </c>
      <c r="D403" s="7">
        <v>390361</v>
      </c>
      <c r="E403" s="7">
        <v>11937</v>
      </c>
      <c r="F403" s="7">
        <v>817120</v>
      </c>
      <c r="G403" s="7">
        <v>906761</v>
      </c>
    </row>
    <row r="404" spans="1:7" ht="19.5" customHeight="1">
      <c r="A404" s="1" t="s">
        <v>49</v>
      </c>
      <c r="B404" s="2">
        <f aca="true" t="shared" si="15" ref="B404:G404">SUM(B357:B384,B393:B403)</f>
        <v>21870</v>
      </c>
      <c r="C404" s="2">
        <f t="shared" si="15"/>
        <v>926658</v>
      </c>
      <c r="D404" s="2">
        <f t="shared" si="15"/>
        <v>926114</v>
      </c>
      <c r="E404" s="2">
        <f t="shared" si="15"/>
        <v>45293</v>
      </c>
      <c r="F404" s="2">
        <f t="shared" si="15"/>
        <v>3197376</v>
      </c>
      <c r="G404" s="2">
        <f t="shared" si="15"/>
        <v>3538910</v>
      </c>
    </row>
    <row r="405" spans="1:7" ht="19.5" customHeight="1">
      <c r="A405" s="21"/>
      <c r="B405" s="21"/>
      <c r="C405" s="21"/>
      <c r="D405" s="21"/>
      <c r="E405" s="21"/>
      <c r="F405" s="21"/>
      <c r="G405" s="21"/>
    </row>
    <row r="406" spans="1:7" ht="19.5" customHeight="1">
      <c r="A406" s="11" t="s">
        <v>50</v>
      </c>
      <c r="B406" s="21"/>
      <c r="C406" s="21"/>
      <c r="D406" s="21"/>
      <c r="E406" s="21"/>
      <c r="F406" s="21"/>
      <c r="G406" s="21"/>
    </row>
    <row r="407" spans="1:7" ht="19.5" customHeight="1">
      <c r="A407" s="12"/>
      <c r="B407" s="21"/>
      <c r="C407" s="21"/>
      <c r="D407" s="21"/>
      <c r="E407" s="21"/>
      <c r="F407" s="21"/>
      <c r="G407" s="21"/>
    </row>
    <row r="408" spans="1:7" ht="19.5" customHeight="1">
      <c r="A408" s="4" t="s">
        <v>59</v>
      </c>
      <c r="B408" s="2">
        <v>19806</v>
      </c>
      <c r="C408" s="2">
        <v>849434</v>
      </c>
      <c r="D408" s="2">
        <v>853111</v>
      </c>
      <c r="E408" s="2">
        <v>40178</v>
      </c>
      <c r="F408" s="2">
        <v>2886032</v>
      </c>
      <c r="G408" s="2">
        <v>3181557</v>
      </c>
    </row>
    <row r="409" spans="1:7" ht="19.5" customHeight="1">
      <c r="A409" s="4" t="s">
        <v>72</v>
      </c>
      <c r="B409" s="14">
        <f aca="true" t="shared" si="16" ref="B409:G409">SUM(B404)</f>
        <v>21870</v>
      </c>
      <c r="C409" s="14">
        <f t="shared" si="16"/>
        <v>926658</v>
      </c>
      <c r="D409" s="14">
        <f t="shared" si="16"/>
        <v>926114</v>
      </c>
      <c r="E409" s="14">
        <f t="shared" si="16"/>
        <v>45293</v>
      </c>
      <c r="F409" s="14">
        <f t="shared" si="16"/>
        <v>3197376</v>
      </c>
      <c r="G409" s="34">
        <f t="shared" si="16"/>
        <v>3538910</v>
      </c>
    </row>
    <row r="410" spans="1:7" ht="19.5" customHeight="1">
      <c r="A410" s="16" t="s">
        <v>51</v>
      </c>
      <c r="B410" s="17">
        <f aca="true" t="shared" si="17" ref="B410:G410">SUM((B409-B408)/B408*100)</f>
        <v>10.421084519842472</v>
      </c>
      <c r="C410" s="17">
        <f t="shared" si="17"/>
        <v>9.091230160318519</v>
      </c>
      <c r="D410" s="17">
        <f t="shared" si="17"/>
        <v>8.55726863210063</v>
      </c>
      <c r="E410" s="17">
        <f t="shared" si="17"/>
        <v>12.730847727612126</v>
      </c>
      <c r="F410" s="17">
        <f t="shared" si="17"/>
        <v>10.787960771051742</v>
      </c>
      <c r="G410" s="17">
        <f t="shared" si="17"/>
        <v>11.232016273792988</v>
      </c>
    </row>
    <row r="411" spans="1:7" ht="19.5" customHeight="1">
      <c r="A411" s="13"/>
      <c r="B411" s="13"/>
      <c r="C411" s="13"/>
      <c r="D411" s="13"/>
      <c r="E411" s="13"/>
      <c r="F411" s="13"/>
      <c r="G411" s="13"/>
    </row>
    <row r="412" spans="1:7" ht="19.5" customHeight="1">
      <c r="A412" s="13"/>
      <c r="B412" s="13"/>
      <c r="C412" s="13"/>
      <c r="D412" s="13"/>
      <c r="E412" s="13"/>
      <c r="F412" s="13"/>
      <c r="G412" s="13"/>
    </row>
    <row r="413" spans="1:7" ht="19.5" customHeight="1">
      <c r="A413" s="13"/>
      <c r="B413" s="13"/>
      <c r="C413" s="13"/>
      <c r="D413" s="13"/>
      <c r="E413" s="13"/>
      <c r="F413" s="13"/>
      <c r="G413" s="13"/>
    </row>
    <row r="414" spans="1:7" ht="19.5" customHeight="1">
      <c r="A414" s="13"/>
      <c r="B414" s="13"/>
      <c r="C414" s="13"/>
      <c r="D414" s="13"/>
      <c r="E414" s="13"/>
      <c r="F414" s="13"/>
      <c r="G414" s="13"/>
    </row>
    <row r="415" spans="1:7" ht="19.5" customHeight="1">
      <c r="A415" s="13"/>
      <c r="B415" s="13"/>
      <c r="C415" s="13"/>
      <c r="D415" s="13"/>
      <c r="E415" s="13"/>
      <c r="F415" s="13"/>
      <c r="G415" s="13"/>
    </row>
    <row r="416" spans="1:7" ht="19.5" customHeight="1">
      <c r="A416" s="13"/>
      <c r="B416" s="13"/>
      <c r="C416" s="13"/>
      <c r="D416" s="13"/>
      <c r="E416" s="13"/>
      <c r="F416" s="13"/>
      <c r="G416" s="13"/>
    </row>
    <row r="417" spans="1:7" ht="19.5" customHeight="1">
      <c r="A417" s="13"/>
      <c r="B417" s="13"/>
      <c r="C417" s="13"/>
      <c r="D417" s="13"/>
      <c r="E417" s="13"/>
      <c r="F417" s="13"/>
      <c r="G417" s="13"/>
    </row>
    <row r="418" spans="1:7" ht="19.5" customHeight="1">
      <c r="A418" s="13"/>
      <c r="B418" s="13"/>
      <c r="C418" s="13"/>
      <c r="D418" s="13"/>
      <c r="E418" s="13"/>
      <c r="F418" s="13"/>
      <c r="G418" s="13"/>
    </row>
    <row r="419" spans="1:7" ht="19.5" customHeight="1">
      <c r="A419" s="13"/>
      <c r="B419" s="13"/>
      <c r="C419" s="13"/>
      <c r="D419" s="13"/>
      <c r="E419" s="13"/>
      <c r="F419" s="13"/>
      <c r="G419" s="13"/>
    </row>
    <row r="420" spans="1:7" ht="19.5" customHeight="1">
      <c r="A420" s="29"/>
      <c r="B420" s="30"/>
      <c r="C420" s="30"/>
      <c r="D420" s="30"/>
      <c r="E420" s="30"/>
      <c r="F420" s="30"/>
      <c r="G420" s="30"/>
    </row>
    <row r="421" spans="1:7" ht="19.5" customHeight="1">
      <c r="A421" s="1" t="s">
        <v>0</v>
      </c>
      <c r="B421" s="2"/>
      <c r="C421" s="2"/>
      <c r="D421" s="2"/>
      <c r="E421" s="48" t="s">
        <v>73</v>
      </c>
      <c r="F421" s="49"/>
      <c r="G421" s="50"/>
    </row>
    <row r="422" spans="1:7" ht="19.5" customHeight="1">
      <c r="A422" s="44" t="s">
        <v>1</v>
      </c>
      <c r="B422" s="45"/>
      <c r="C422" s="46"/>
      <c r="D422" s="2"/>
      <c r="E422" s="2"/>
      <c r="F422" s="2"/>
      <c r="G422" s="2"/>
    </row>
    <row r="423" spans="1:7" ht="19.5" customHeight="1">
      <c r="A423" s="33" t="s">
        <v>52</v>
      </c>
      <c r="B423" s="35" t="s">
        <v>2</v>
      </c>
      <c r="C423" s="36"/>
      <c r="D423" s="36"/>
      <c r="E423" s="36"/>
      <c r="F423" s="36"/>
      <c r="G423" s="37"/>
    </row>
    <row r="424" spans="1:7" ht="19.5" customHeight="1">
      <c r="A424" s="33" t="s">
        <v>53</v>
      </c>
      <c r="B424" s="38" t="s">
        <v>3</v>
      </c>
      <c r="C424" s="39"/>
      <c r="D424" s="40"/>
      <c r="E424" s="40" t="s">
        <v>4</v>
      </c>
      <c r="F424" s="47"/>
      <c r="G424" s="47"/>
    </row>
    <row r="425" spans="1:7" ht="19.5" customHeight="1">
      <c r="A425" s="2"/>
      <c r="B425" s="5" t="s">
        <v>5</v>
      </c>
      <c r="C425" s="41" t="s">
        <v>6</v>
      </c>
      <c r="D425" s="42"/>
      <c r="E425" s="5" t="s">
        <v>5</v>
      </c>
      <c r="F425" s="41" t="s">
        <v>6</v>
      </c>
      <c r="G425" s="42"/>
    </row>
    <row r="426" spans="1:7" ht="19.5" customHeight="1">
      <c r="A426" s="2"/>
      <c r="B426" s="5" t="s">
        <v>7</v>
      </c>
      <c r="C426" s="5" t="s">
        <v>8</v>
      </c>
      <c r="D426" s="5" t="s">
        <v>9</v>
      </c>
      <c r="E426" s="5" t="s">
        <v>7</v>
      </c>
      <c r="F426" s="5" t="s">
        <v>8</v>
      </c>
      <c r="G426" s="5" t="s">
        <v>9</v>
      </c>
    </row>
    <row r="427" spans="1:7" ht="19.5" customHeight="1">
      <c r="A427" s="6" t="s">
        <v>10</v>
      </c>
      <c r="B427" s="7">
        <v>5</v>
      </c>
      <c r="C427" s="7">
        <v>0</v>
      </c>
      <c r="D427" s="7">
        <v>0</v>
      </c>
      <c r="E427" s="7">
        <v>93</v>
      </c>
      <c r="F427" s="7">
        <v>3802</v>
      </c>
      <c r="G427" s="7">
        <v>6890</v>
      </c>
    </row>
    <row r="428" spans="1:7" ht="19.5" customHeight="1">
      <c r="A428" s="6" t="s">
        <v>11</v>
      </c>
      <c r="B428" s="7">
        <v>60</v>
      </c>
      <c r="C428" s="7">
        <v>147</v>
      </c>
      <c r="D428" s="7">
        <v>215</v>
      </c>
      <c r="E428" s="7">
        <v>298</v>
      </c>
      <c r="F428" s="7">
        <v>12802</v>
      </c>
      <c r="G428" s="7">
        <v>22616</v>
      </c>
    </row>
    <row r="429" spans="1:7" ht="19.5" customHeight="1">
      <c r="A429" s="6" t="s">
        <v>12</v>
      </c>
      <c r="B429">
        <v>249</v>
      </c>
      <c r="C429" s="7">
        <v>8810</v>
      </c>
      <c r="D429" s="7">
        <v>9109</v>
      </c>
      <c r="E429" s="7">
        <v>0</v>
      </c>
      <c r="F429" s="7">
        <v>0</v>
      </c>
      <c r="G429" s="7">
        <v>0</v>
      </c>
    </row>
    <row r="430" spans="1:7" ht="19.5" customHeight="1">
      <c r="A430" s="6" t="s">
        <v>13</v>
      </c>
      <c r="B430" s="7">
        <v>52</v>
      </c>
      <c r="C430" s="7">
        <v>468</v>
      </c>
      <c r="D430" s="7">
        <v>294</v>
      </c>
      <c r="E430" s="7">
        <v>0</v>
      </c>
      <c r="F430" s="7">
        <v>0</v>
      </c>
      <c r="G430" s="7">
        <v>0</v>
      </c>
    </row>
    <row r="431" spans="1:7" ht="19.5" customHeight="1">
      <c r="A431" s="6" t="s">
        <v>14</v>
      </c>
      <c r="B431" s="7">
        <v>0</v>
      </c>
      <c r="C431" s="7">
        <v>0</v>
      </c>
      <c r="D431" s="7">
        <v>0</v>
      </c>
      <c r="E431" s="7">
        <v>22</v>
      </c>
      <c r="F431" s="7">
        <v>299</v>
      </c>
      <c r="G431" s="7">
        <v>784</v>
      </c>
    </row>
    <row r="432" spans="1:7" ht="19.5" customHeight="1">
      <c r="A432" s="6" t="s">
        <v>15</v>
      </c>
      <c r="B432" s="7">
        <v>201</v>
      </c>
      <c r="C432" s="7">
        <v>3534</v>
      </c>
      <c r="D432" s="7">
        <v>4747</v>
      </c>
      <c r="E432" s="7">
        <v>692</v>
      </c>
      <c r="F432" s="7">
        <v>32224</v>
      </c>
      <c r="G432" s="7">
        <v>59558</v>
      </c>
    </row>
    <row r="433" spans="1:7" ht="19.5" customHeight="1">
      <c r="A433" s="6" t="s">
        <v>16</v>
      </c>
      <c r="B433" s="7">
        <v>1164</v>
      </c>
      <c r="C433" s="7">
        <v>58698</v>
      </c>
      <c r="D433" s="7">
        <v>67231</v>
      </c>
      <c r="E433" s="7">
        <v>4927</v>
      </c>
      <c r="F433" s="7">
        <v>302289</v>
      </c>
      <c r="G433" s="7">
        <v>417076</v>
      </c>
    </row>
    <row r="434" spans="1:7" ht="19.5" customHeight="1">
      <c r="A434" s="6" t="s">
        <v>17</v>
      </c>
      <c r="B434" s="7">
        <v>1662</v>
      </c>
      <c r="C434" s="7">
        <v>100367</v>
      </c>
      <c r="D434" s="7">
        <v>96647</v>
      </c>
      <c r="E434" s="7">
        <v>2893</v>
      </c>
      <c r="F434" s="7">
        <v>174550</v>
      </c>
      <c r="G434" s="7">
        <v>214373</v>
      </c>
    </row>
    <row r="435" spans="1:7" ht="19.5" customHeight="1">
      <c r="A435" s="6" t="s">
        <v>18</v>
      </c>
      <c r="B435" s="7">
        <v>52</v>
      </c>
      <c r="C435" s="7">
        <v>1178</v>
      </c>
      <c r="D435" s="7">
        <v>1707</v>
      </c>
      <c r="E435" s="7">
        <v>0</v>
      </c>
      <c r="F435" s="7">
        <v>0</v>
      </c>
      <c r="G435" s="7">
        <v>0</v>
      </c>
    </row>
    <row r="436" spans="1:7" ht="19.5" customHeight="1">
      <c r="A436" s="6" t="s">
        <v>19</v>
      </c>
      <c r="B436" s="7">
        <v>108</v>
      </c>
      <c r="C436" s="7">
        <v>3925</v>
      </c>
      <c r="D436" s="7">
        <v>4093</v>
      </c>
      <c r="E436" s="7">
        <v>8</v>
      </c>
      <c r="F436" s="7">
        <v>97</v>
      </c>
      <c r="G436" s="7">
        <v>471</v>
      </c>
    </row>
    <row r="437" spans="1:7" ht="19.5" customHeight="1">
      <c r="A437" s="6" t="s">
        <v>20</v>
      </c>
      <c r="B437" s="7">
        <v>93</v>
      </c>
      <c r="C437" s="7">
        <v>3186</v>
      </c>
      <c r="D437" s="7">
        <v>3341</v>
      </c>
      <c r="E437" s="7">
        <v>141</v>
      </c>
      <c r="F437" s="7">
        <v>5432</v>
      </c>
      <c r="G437" s="7">
        <v>10404</v>
      </c>
    </row>
    <row r="438" spans="1:7" ht="19.5" customHeight="1">
      <c r="A438" s="6" t="s">
        <v>21</v>
      </c>
      <c r="B438" s="7">
        <v>46</v>
      </c>
      <c r="C438" s="7">
        <v>638</v>
      </c>
      <c r="D438" s="7">
        <v>908</v>
      </c>
      <c r="E438" s="7">
        <v>181</v>
      </c>
      <c r="F438" s="7">
        <v>8192</v>
      </c>
      <c r="G438" s="7">
        <v>12875</v>
      </c>
    </row>
    <row r="439" spans="1:7" ht="19.5" customHeight="1">
      <c r="A439" s="6" t="s">
        <v>22</v>
      </c>
      <c r="B439" s="7">
        <v>66</v>
      </c>
      <c r="C439" s="7">
        <v>361</v>
      </c>
      <c r="D439" s="7">
        <v>606</v>
      </c>
      <c r="E439" s="7">
        <v>0</v>
      </c>
      <c r="F439" s="7">
        <v>0</v>
      </c>
      <c r="G439" s="7">
        <v>0</v>
      </c>
    </row>
    <row r="440" spans="1:7" ht="19.5" customHeight="1">
      <c r="A440" s="6" t="s">
        <v>23</v>
      </c>
      <c r="B440" s="7">
        <v>163</v>
      </c>
      <c r="C440" s="7">
        <v>1804</v>
      </c>
      <c r="D440" s="7">
        <v>2659</v>
      </c>
      <c r="E440" s="7">
        <v>68</v>
      </c>
      <c r="F440" s="7">
        <v>1485</v>
      </c>
      <c r="G440" s="7">
        <v>4748</v>
      </c>
    </row>
    <row r="441" spans="1:7" ht="19.5" customHeight="1">
      <c r="A441" s="6" t="s">
        <v>24</v>
      </c>
      <c r="B441" s="7">
        <v>18</v>
      </c>
      <c r="C441" s="7">
        <v>70</v>
      </c>
      <c r="D441" s="7">
        <v>105</v>
      </c>
      <c r="E441" s="7">
        <v>0</v>
      </c>
      <c r="F441" s="7">
        <v>0</v>
      </c>
      <c r="G441" s="7">
        <v>0</v>
      </c>
    </row>
    <row r="442" spans="1:7" ht="19.5" customHeight="1">
      <c r="A442" s="6" t="s">
        <v>25</v>
      </c>
      <c r="B442" s="7">
        <v>34</v>
      </c>
      <c r="C442" s="7">
        <v>103</v>
      </c>
      <c r="D442" s="7">
        <v>196</v>
      </c>
      <c r="E442" s="7">
        <v>0</v>
      </c>
      <c r="F442" s="7">
        <v>0</v>
      </c>
      <c r="G442" s="7">
        <v>0</v>
      </c>
    </row>
    <row r="443" spans="1:7" ht="19.5" customHeight="1">
      <c r="A443" s="6" t="s">
        <v>26</v>
      </c>
      <c r="B443" s="7">
        <v>34</v>
      </c>
      <c r="C443" s="7">
        <v>122</v>
      </c>
      <c r="D443" s="7">
        <v>166</v>
      </c>
      <c r="E443" s="7">
        <v>0</v>
      </c>
      <c r="F443" s="7">
        <v>0</v>
      </c>
      <c r="G443" s="7">
        <v>0</v>
      </c>
    </row>
    <row r="444" spans="1:7" ht="19.5" customHeight="1">
      <c r="A444" s="6" t="s">
        <v>27</v>
      </c>
      <c r="B444" s="7">
        <v>354</v>
      </c>
      <c r="C444" s="7">
        <v>12720</v>
      </c>
      <c r="D444" s="7">
        <v>15556</v>
      </c>
      <c r="E444" s="7">
        <v>1677</v>
      </c>
      <c r="F444" s="7">
        <v>87094</v>
      </c>
      <c r="G444" s="7">
        <v>137697</v>
      </c>
    </row>
    <row r="445" spans="1:7" ht="19.5" customHeight="1">
      <c r="A445" s="6" t="s">
        <v>28</v>
      </c>
      <c r="B445" s="7">
        <v>166</v>
      </c>
      <c r="C445" s="7">
        <v>2526</v>
      </c>
      <c r="D445" s="7">
        <v>3172</v>
      </c>
      <c r="E445" s="7">
        <v>256</v>
      </c>
      <c r="F445" s="7">
        <v>11283</v>
      </c>
      <c r="G445" s="7">
        <v>20010</v>
      </c>
    </row>
    <row r="446" spans="1:7" ht="19.5" customHeight="1">
      <c r="A446" s="6" t="s">
        <v>29</v>
      </c>
      <c r="B446" s="7">
        <v>32</v>
      </c>
      <c r="C446" s="7">
        <v>186</v>
      </c>
      <c r="D446" s="7">
        <v>217</v>
      </c>
      <c r="E446" s="7">
        <v>0</v>
      </c>
      <c r="F446" s="7">
        <v>0</v>
      </c>
      <c r="G446" s="7">
        <v>0</v>
      </c>
    </row>
    <row r="447" spans="1:7" ht="19.5" customHeight="1">
      <c r="A447" s="6" t="s">
        <v>30</v>
      </c>
      <c r="B447" s="7">
        <v>72</v>
      </c>
      <c r="C447" s="7">
        <v>792</v>
      </c>
      <c r="D447" s="7">
        <v>1284</v>
      </c>
      <c r="E447" s="7">
        <v>2</v>
      </c>
      <c r="F447" s="7">
        <v>0</v>
      </c>
      <c r="G447" s="7">
        <v>46</v>
      </c>
    </row>
    <row r="448" spans="1:7" ht="19.5" customHeight="1">
      <c r="A448" s="6" t="s">
        <v>31</v>
      </c>
      <c r="B448" s="7">
        <v>358</v>
      </c>
      <c r="C448" s="7">
        <v>10053</v>
      </c>
      <c r="D448" s="7">
        <v>12648</v>
      </c>
      <c r="E448" s="7">
        <v>1757</v>
      </c>
      <c r="F448" s="7">
        <v>100723</v>
      </c>
      <c r="G448" s="7">
        <v>151114</v>
      </c>
    </row>
    <row r="449" spans="1:7" ht="19.5" customHeight="1">
      <c r="A449" s="6" t="s">
        <v>32</v>
      </c>
      <c r="B449" s="7">
        <v>37</v>
      </c>
      <c r="C449" s="7">
        <v>545</v>
      </c>
      <c r="D449" s="7">
        <v>754</v>
      </c>
      <c r="E449" s="7">
        <v>0</v>
      </c>
      <c r="F449" s="7">
        <v>0</v>
      </c>
      <c r="G449" s="7">
        <v>0</v>
      </c>
    </row>
    <row r="450" spans="1:7" ht="19.5" customHeight="1">
      <c r="A450" s="6" t="s">
        <v>33</v>
      </c>
      <c r="B450" s="7">
        <v>240</v>
      </c>
      <c r="C450" s="7">
        <v>2726</v>
      </c>
      <c r="D450" s="7">
        <v>3406</v>
      </c>
      <c r="E450" s="7">
        <v>10</v>
      </c>
      <c r="F450" s="7">
        <v>547</v>
      </c>
      <c r="G450" s="7">
        <v>823</v>
      </c>
    </row>
    <row r="451" spans="1:7" ht="19.5" customHeight="1">
      <c r="A451" s="6" t="s">
        <v>34</v>
      </c>
      <c r="B451" s="7">
        <v>98</v>
      </c>
      <c r="C451" s="7">
        <v>1326</v>
      </c>
      <c r="D451" s="7">
        <v>1824</v>
      </c>
      <c r="E451" s="7">
        <v>0</v>
      </c>
      <c r="F451" s="7">
        <v>0</v>
      </c>
      <c r="G451" s="7">
        <v>0</v>
      </c>
    </row>
    <row r="452" spans="1:7" ht="19.5" customHeight="1">
      <c r="A452" s="6" t="s">
        <v>35</v>
      </c>
      <c r="B452" s="7">
        <v>391</v>
      </c>
      <c r="C452" s="7">
        <v>15398</v>
      </c>
      <c r="D452" s="7">
        <v>19689</v>
      </c>
      <c r="E452" s="7">
        <v>375</v>
      </c>
      <c r="F452" s="7">
        <v>16884</v>
      </c>
      <c r="G452" s="7">
        <v>25834</v>
      </c>
    </row>
    <row r="453" spans="1:7" ht="19.5" customHeight="1">
      <c r="A453" s="6" t="s">
        <v>36</v>
      </c>
      <c r="B453" s="7">
        <v>486</v>
      </c>
      <c r="C453" s="7">
        <v>14968</v>
      </c>
      <c r="D453" s="7">
        <v>16599</v>
      </c>
      <c r="E453" s="7">
        <v>48</v>
      </c>
      <c r="F453" s="7">
        <v>1136</v>
      </c>
      <c r="G453" s="7">
        <v>2548</v>
      </c>
    </row>
    <row r="454" spans="1:7" ht="19.5" customHeight="1">
      <c r="A454" s="6" t="s">
        <v>37</v>
      </c>
      <c r="B454" s="7">
        <v>194</v>
      </c>
      <c r="C454" s="7">
        <v>2696</v>
      </c>
      <c r="D454" s="7">
        <v>3718</v>
      </c>
      <c r="E454" s="7">
        <v>0</v>
      </c>
      <c r="F454" s="7">
        <v>0</v>
      </c>
      <c r="G454" s="7">
        <v>0</v>
      </c>
    </row>
    <row r="455" spans="1:7" ht="19.5" customHeight="1">
      <c r="A455" s="4"/>
      <c r="B455" s="2"/>
      <c r="C455" s="43"/>
      <c r="D455" s="43"/>
      <c r="E455" s="2"/>
      <c r="F455" s="2"/>
      <c r="G455" s="2"/>
    </row>
    <row r="456" spans="1:7" ht="19.5" customHeight="1">
      <c r="A456" s="1" t="s">
        <v>0</v>
      </c>
      <c r="B456" s="2"/>
      <c r="C456" s="2"/>
      <c r="D456" s="2"/>
      <c r="E456" s="48" t="s">
        <v>73</v>
      </c>
      <c r="F456" s="49"/>
      <c r="G456" s="50"/>
    </row>
    <row r="457" spans="1:7" ht="19.5" customHeight="1">
      <c r="A457" s="38" t="s">
        <v>1</v>
      </c>
      <c r="B457" s="40"/>
      <c r="C457" s="2"/>
      <c r="D457" s="2"/>
      <c r="E457" s="2"/>
      <c r="F457" s="2"/>
      <c r="G457" s="2"/>
    </row>
    <row r="458" spans="1:7" ht="19.5" customHeight="1">
      <c r="A458" s="33" t="s">
        <v>52</v>
      </c>
      <c r="B458" s="35" t="s">
        <v>2</v>
      </c>
      <c r="C458" s="36"/>
      <c r="D458" s="36"/>
      <c r="E458" s="36"/>
      <c r="F458" s="36"/>
      <c r="G458" s="37"/>
    </row>
    <row r="459" spans="1:7" ht="19.5" customHeight="1">
      <c r="A459" s="33" t="s">
        <v>53</v>
      </c>
      <c r="B459" s="9"/>
      <c r="C459" s="9"/>
      <c r="D459" s="9"/>
      <c r="E459" s="9"/>
      <c r="F459" s="9"/>
      <c r="G459" s="9"/>
    </row>
    <row r="460" spans="1:7" ht="19.5" customHeight="1">
      <c r="A460" s="2"/>
      <c r="B460" s="9" t="s">
        <v>3</v>
      </c>
      <c r="C460" s="10"/>
      <c r="D460" s="10"/>
      <c r="E460" s="38" t="s">
        <v>4</v>
      </c>
      <c r="F460" s="39"/>
      <c r="G460" s="40"/>
    </row>
    <row r="461" spans="1:7" ht="19.5" customHeight="1">
      <c r="A461" s="2"/>
      <c r="B461" s="5" t="s">
        <v>5</v>
      </c>
      <c r="C461" s="10" t="s">
        <v>6</v>
      </c>
      <c r="D461" s="10"/>
      <c r="E461" s="5" t="s">
        <v>5</v>
      </c>
      <c r="F461" s="41" t="s">
        <v>6</v>
      </c>
      <c r="G461" s="42"/>
    </row>
    <row r="462" spans="1:7" ht="19.5" customHeight="1">
      <c r="A462" s="2"/>
      <c r="B462" s="5" t="s">
        <v>7</v>
      </c>
      <c r="C462" s="5" t="s">
        <v>8</v>
      </c>
      <c r="D462" s="5" t="s">
        <v>9</v>
      </c>
      <c r="E462" s="5" t="s">
        <v>7</v>
      </c>
      <c r="F462" s="5" t="s">
        <v>8</v>
      </c>
      <c r="G462" s="5" t="s">
        <v>9</v>
      </c>
    </row>
    <row r="463" spans="1:7" ht="19.5" customHeight="1">
      <c r="A463" s="6" t="s">
        <v>38</v>
      </c>
      <c r="B463" s="7">
        <v>272</v>
      </c>
      <c r="C463" s="7">
        <v>5425</v>
      </c>
      <c r="D463" s="7">
        <v>7832</v>
      </c>
      <c r="E463" s="7">
        <v>2</v>
      </c>
      <c r="F463" s="7">
        <v>0</v>
      </c>
      <c r="G463" s="7">
        <v>87</v>
      </c>
    </row>
    <row r="464" spans="1:7" ht="19.5" customHeight="1">
      <c r="A464" s="6" t="s">
        <v>39</v>
      </c>
      <c r="B464" s="7">
        <v>677</v>
      </c>
      <c r="C464" s="7">
        <v>31839</v>
      </c>
      <c r="D464" s="7">
        <v>36728</v>
      </c>
      <c r="E464" s="7">
        <v>3126</v>
      </c>
      <c r="F464" s="7">
        <v>189634</v>
      </c>
      <c r="G464" s="7">
        <v>277009</v>
      </c>
    </row>
    <row r="465" spans="1:7" ht="19.5" customHeight="1">
      <c r="A465" s="6" t="s">
        <v>40</v>
      </c>
      <c r="B465" s="7">
        <v>377</v>
      </c>
      <c r="C465" s="7">
        <v>5989</v>
      </c>
      <c r="D465" s="7">
        <v>7833</v>
      </c>
      <c r="E465" s="7">
        <v>151</v>
      </c>
      <c r="F465" s="7">
        <v>3950</v>
      </c>
      <c r="G465" s="7">
        <v>9881</v>
      </c>
    </row>
    <row r="466" spans="1:7" ht="19.5" customHeight="1">
      <c r="A466" s="6" t="s">
        <v>41</v>
      </c>
      <c r="B466" s="7">
        <v>1320</v>
      </c>
      <c r="C466" s="7">
        <v>55125</v>
      </c>
      <c r="D466" s="7">
        <v>71101</v>
      </c>
      <c r="E466" s="7">
        <v>619</v>
      </c>
      <c r="F466" s="7">
        <v>34888</v>
      </c>
      <c r="G466" s="7">
        <v>46975</v>
      </c>
    </row>
    <row r="467" spans="1:7" ht="19.5" customHeight="1">
      <c r="A467" s="6" t="s">
        <v>42</v>
      </c>
      <c r="B467" s="7">
        <v>84</v>
      </c>
      <c r="C467" s="7">
        <v>594</v>
      </c>
      <c r="D467" s="7">
        <v>820</v>
      </c>
      <c r="E467" s="7">
        <v>22</v>
      </c>
      <c r="F467" s="7">
        <v>996</v>
      </c>
      <c r="G467" s="7">
        <v>1786</v>
      </c>
    </row>
    <row r="468" spans="1:7" ht="19.5" customHeight="1">
      <c r="A468" s="6" t="s">
        <v>43</v>
      </c>
      <c r="B468" s="7">
        <v>84</v>
      </c>
      <c r="C468" s="7">
        <v>971</v>
      </c>
      <c r="D468" s="7">
        <v>1742</v>
      </c>
      <c r="E468" s="7">
        <v>74</v>
      </c>
      <c r="F468" s="7">
        <v>1019</v>
      </c>
      <c r="G468" s="7">
        <v>4885</v>
      </c>
    </row>
    <row r="469" spans="1:7" ht="19.5" customHeight="1">
      <c r="A469" s="6" t="s">
        <v>44</v>
      </c>
      <c r="B469" s="7">
        <v>46</v>
      </c>
      <c r="C469" s="7">
        <v>335</v>
      </c>
      <c r="D469" s="7">
        <v>483</v>
      </c>
      <c r="E469" s="7">
        <v>0</v>
      </c>
      <c r="F469" s="7">
        <v>0</v>
      </c>
      <c r="G469" s="7">
        <v>0</v>
      </c>
    </row>
    <row r="470" spans="1:7" ht="19.5" customHeight="1">
      <c r="A470" s="6" t="s">
        <v>45</v>
      </c>
      <c r="B470" s="7">
        <v>52</v>
      </c>
      <c r="C470" s="7">
        <v>444</v>
      </c>
      <c r="D470" s="7">
        <v>753</v>
      </c>
      <c r="E470" s="7">
        <v>0</v>
      </c>
      <c r="F470" s="7">
        <v>0</v>
      </c>
      <c r="G470" s="7">
        <v>0</v>
      </c>
    </row>
    <row r="471" spans="1:7" ht="19.5" customHeight="1">
      <c r="A471" s="6" t="s">
        <v>46</v>
      </c>
      <c r="B471" s="7">
        <v>321</v>
      </c>
      <c r="C471" s="7">
        <v>21058</v>
      </c>
      <c r="D471" s="7">
        <v>23862</v>
      </c>
      <c r="E471" s="7">
        <v>1512</v>
      </c>
      <c r="F471" s="7">
        <v>89523</v>
      </c>
      <c r="G471" s="7">
        <v>132335</v>
      </c>
    </row>
    <row r="472" spans="1:7" ht="19.5" customHeight="1">
      <c r="A472" s="6" t="s">
        <v>47</v>
      </c>
      <c r="B472" s="7">
        <v>499</v>
      </c>
      <c r="C472" s="7">
        <v>8126</v>
      </c>
      <c r="D472" s="7">
        <v>9672</v>
      </c>
      <c r="E472" s="7">
        <v>1</v>
      </c>
      <c r="F472" s="7">
        <v>0</v>
      </c>
      <c r="G472" s="7">
        <v>0</v>
      </c>
    </row>
    <row r="473" spans="1:7" ht="19.5" customHeight="1">
      <c r="A473" s="6" t="s">
        <v>48</v>
      </c>
      <c r="B473" s="7">
        <v>7879</v>
      </c>
      <c r="C473" s="7">
        <v>368935</v>
      </c>
      <c r="D473" s="7">
        <v>314134</v>
      </c>
      <c r="E473" s="7">
        <v>10652</v>
      </c>
      <c r="F473" s="7">
        <v>696300</v>
      </c>
      <c r="G473" s="7">
        <v>820357</v>
      </c>
    </row>
    <row r="474" spans="1:7" ht="19.5" customHeight="1">
      <c r="A474" s="1" t="s">
        <v>49</v>
      </c>
      <c r="B474" s="2">
        <f aca="true" t="shared" si="18" ref="B474:G474">SUM(B427:B454,B463:B473)</f>
        <v>18046</v>
      </c>
      <c r="C474" s="2">
        <f t="shared" si="18"/>
        <v>746188</v>
      </c>
      <c r="D474" s="2">
        <f t="shared" si="18"/>
        <v>745851</v>
      </c>
      <c r="E474" s="2">
        <f t="shared" si="18"/>
        <v>29607</v>
      </c>
      <c r="F474" s="2">
        <f t="shared" si="18"/>
        <v>1775149</v>
      </c>
      <c r="G474" s="2">
        <f t="shared" si="18"/>
        <v>2381182</v>
      </c>
    </row>
    <row r="475" spans="1:7" ht="19.5" customHeight="1">
      <c r="A475" s="21"/>
      <c r="B475" s="21"/>
      <c r="C475" s="21"/>
      <c r="D475" s="21"/>
      <c r="E475" s="21"/>
      <c r="F475" s="21"/>
      <c r="G475" s="21"/>
    </row>
    <row r="476" spans="1:7" ht="19.5" customHeight="1">
      <c r="A476" s="11" t="s">
        <v>50</v>
      </c>
      <c r="B476" s="21"/>
      <c r="C476" s="21"/>
      <c r="D476" s="21"/>
      <c r="E476" s="21"/>
      <c r="F476" s="21"/>
      <c r="G476" s="21"/>
    </row>
    <row r="477" spans="1:7" ht="19.5" customHeight="1">
      <c r="A477" s="12"/>
      <c r="B477" s="21"/>
      <c r="C477" s="21"/>
      <c r="D477" s="21"/>
      <c r="E477" s="21"/>
      <c r="F477" s="21"/>
      <c r="G477" s="21"/>
    </row>
    <row r="478" spans="1:7" ht="19.5" customHeight="1">
      <c r="A478" s="4" t="s">
        <v>60</v>
      </c>
      <c r="B478" s="2">
        <v>16187</v>
      </c>
      <c r="C478" s="2">
        <v>736787</v>
      </c>
      <c r="D478" s="2">
        <v>736488</v>
      </c>
      <c r="E478" s="2">
        <v>25926</v>
      </c>
      <c r="F478" s="2">
        <v>1650203</v>
      </c>
      <c r="G478" s="2">
        <v>2067362</v>
      </c>
    </row>
    <row r="479" spans="1:7" ht="19.5" customHeight="1">
      <c r="A479" s="4" t="s">
        <v>73</v>
      </c>
      <c r="B479" s="14">
        <f aca="true" t="shared" si="19" ref="B479:G479">SUM(B474)</f>
        <v>18046</v>
      </c>
      <c r="C479" s="14">
        <f t="shared" si="19"/>
        <v>746188</v>
      </c>
      <c r="D479" s="14">
        <f t="shared" si="19"/>
        <v>745851</v>
      </c>
      <c r="E479" s="14">
        <f t="shared" si="19"/>
        <v>29607</v>
      </c>
      <c r="F479" s="14">
        <f t="shared" si="19"/>
        <v>1775149</v>
      </c>
      <c r="G479" s="14">
        <f t="shared" si="19"/>
        <v>2381182</v>
      </c>
    </row>
    <row r="480" spans="1:7" ht="19.5" customHeight="1">
      <c r="A480" s="16" t="s">
        <v>51</v>
      </c>
      <c r="B480" s="17">
        <f aca="true" t="shared" si="20" ref="B480:G480">SUM((B479-B478)/B478*100)</f>
        <v>11.484524618521036</v>
      </c>
      <c r="C480" s="17">
        <f t="shared" si="20"/>
        <v>1.2759454224898106</v>
      </c>
      <c r="D480" s="17">
        <f t="shared" si="20"/>
        <v>1.2713038094307036</v>
      </c>
      <c r="E480" s="17">
        <f t="shared" si="20"/>
        <v>14.19810229113631</v>
      </c>
      <c r="F480" s="17">
        <f t="shared" si="20"/>
        <v>7.571553317985727</v>
      </c>
      <c r="G480" s="17">
        <f t="shared" si="20"/>
        <v>15.179731464542737</v>
      </c>
    </row>
    <row r="481" spans="1:7" ht="19.5" customHeight="1">
      <c r="A481" s="19"/>
      <c r="B481" s="18"/>
      <c r="C481" s="18"/>
      <c r="D481" s="18"/>
      <c r="E481" s="18"/>
      <c r="F481" s="18"/>
      <c r="G481" s="18"/>
    </row>
    <row r="482" spans="1:7" ht="19.5" customHeight="1">
      <c r="A482" s="19"/>
      <c r="B482" s="18"/>
      <c r="C482" s="18"/>
      <c r="D482" s="18"/>
      <c r="E482" s="18"/>
      <c r="F482" s="18"/>
      <c r="G482" s="18"/>
    </row>
    <row r="483" spans="1:7" ht="19.5" customHeight="1">
      <c r="A483" s="19"/>
      <c r="B483" s="18"/>
      <c r="C483" s="18"/>
      <c r="D483" s="18"/>
      <c r="E483" s="18"/>
      <c r="F483" s="18"/>
      <c r="G483" s="18"/>
    </row>
    <row r="484" spans="1:7" ht="19.5" customHeight="1">
      <c r="A484" s="19"/>
      <c r="B484" s="18"/>
      <c r="C484" s="18"/>
      <c r="D484" s="18"/>
      <c r="E484" s="18"/>
      <c r="F484" s="18"/>
      <c r="G484" s="18"/>
    </row>
    <row r="485" spans="1:7" ht="19.5" customHeight="1">
      <c r="A485" s="19"/>
      <c r="B485" s="18"/>
      <c r="C485" s="18"/>
      <c r="D485" s="18"/>
      <c r="E485" s="18"/>
      <c r="F485" s="18"/>
      <c r="G485" s="18"/>
    </row>
    <row r="486" spans="1:7" ht="19.5" customHeight="1">
      <c r="A486" s="19"/>
      <c r="B486" s="18"/>
      <c r="C486" s="18"/>
      <c r="D486" s="18"/>
      <c r="E486" s="18"/>
      <c r="F486" s="18"/>
      <c r="G486" s="18"/>
    </row>
    <row r="487" spans="1:7" ht="19.5" customHeight="1">
      <c r="A487" s="19"/>
      <c r="B487" s="18"/>
      <c r="C487" s="18"/>
      <c r="D487" s="18"/>
      <c r="E487" s="18"/>
      <c r="F487" s="18"/>
      <c r="G487" s="18"/>
    </row>
    <row r="488" spans="1:7" ht="19.5" customHeight="1">
      <c r="A488" s="19"/>
      <c r="B488" s="18"/>
      <c r="C488" s="18"/>
      <c r="D488" s="18"/>
      <c r="E488" s="18"/>
      <c r="F488" s="18"/>
      <c r="G488" s="18"/>
    </row>
    <row r="489" spans="1:7" ht="19.5" customHeight="1">
      <c r="A489" s="19"/>
      <c r="B489" s="18"/>
      <c r="C489" s="18"/>
      <c r="D489" s="18"/>
      <c r="E489" s="18"/>
      <c r="F489" s="18"/>
      <c r="G489" s="18"/>
    </row>
    <row r="490" spans="1:7" ht="19.5" customHeight="1">
      <c r="A490" s="29"/>
      <c r="B490" s="30"/>
      <c r="C490" s="30"/>
      <c r="D490" s="30"/>
      <c r="E490" s="30"/>
      <c r="F490" s="30"/>
      <c r="G490" s="30"/>
    </row>
    <row r="491" spans="1:7" ht="19.5" customHeight="1">
      <c r="A491" s="1" t="s">
        <v>0</v>
      </c>
      <c r="B491" s="2"/>
      <c r="C491" s="2"/>
      <c r="D491" s="2"/>
      <c r="E491" s="48" t="s">
        <v>74</v>
      </c>
      <c r="F491" s="49"/>
      <c r="G491" s="50"/>
    </row>
    <row r="492" spans="1:7" ht="19.5" customHeight="1">
      <c r="A492" s="44" t="s">
        <v>1</v>
      </c>
      <c r="B492" s="45"/>
      <c r="C492" s="46"/>
      <c r="D492" s="2"/>
      <c r="E492" s="2"/>
      <c r="F492" s="2"/>
      <c r="G492" s="2"/>
    </row>
    <row r="493" spans="1:7" ht="19.5" customHeight="1">
      <c r="A493" s="33" t="s">
        <v>52</v>
      </c>
      <c r="B493" s="35" t="s">
        <v>2</v>
      </c>
      <c r="C493" s="36"/>
      <c r="D493" s="36"/>
      <c r="E493" s="36"/>
      <c r="F493" s="36"/>
      <c r="G493" s="37"/>
    </row>
    <row r="494" spans="1:7" ht="19.5" customHeight="1">
      <c r="A494" s="33" t="s">
        <v>53</v>
      </c>
      <c r="B494" s="38" t="s">
        <v>3</v>
      </c>
      <c r="C494" s="39"/>
      <c r="D494" s="40"/>
      <c r="E494" s="40" t="s">
        <v>4</v>
      </c>
      <c r="F494" s="47"/>
      <c r="G494" s="47"/>
    </row>
    <row r="495" spans="1:7" ht="19.5" customHeight="1">
      <c r="A495" s="2"/>
      <c r="B495" s="5" t="s">
        <v>5</v>
      </c>
      <c r="C495" s="41" t="s">
        <v>6</v>
      </c>
      <c r="D495" s="42"/>
      <c r="E495" s="5" t="s">
        <v>5</v>
      </c>
      <c r="F495" s="41" t="s">
        <v>6</v>
      </c>
      <c r="G495" s="42"/>
    </row>
    <row r="496" spans="1:7" ht="19.5" customHeight="1">
      <c r="A496" s="2"/>
      <c r="B496" s="5" t="s">
        <v>7</v>
      </c>
      <c r="C496" s="5" t="s">
        <v>8</v>
      </c>
      <c r="D496" s="5" t="s">
        <v>9</v>
      </c>
      <c r="E496" s="5" t="s">
        <v>7</v>
      </c>
      <c r="F496" s="5" t="s">
        <v>8</v>
      </c>
      <c r="G496" s="5" t="s">
        <v>9</v>
      </c>
    </row>
    <row r="497" spans="1:7" ht="19.5" customHeight="1">
      <c r="A497" s="6" t="s">
        <v>10</v>
      </c>
      <c r="B497" s="7">
        <v>0</v>
      </c>
      <c r="C497" s="7">
        <v>0</v>
      </c>
      <c r="D497" s="7">
        <v>0</v>
      </c>
      <c r="E497" s="7">
        <v>1</v>
      </c>
      <c r="F497" s="7">
        <v>27</v>
      </c>
      <c r="G497" s="7">
        <v>0</v>
      </c>
    </row>
    <row r="498" spans="1:7" ht="19.5" customHeight="1">
      <c r="A498" s="6" t="s">
        <v>11</v>
      </c>
      <c r="B498" s="7">
        <v>52</v>
      </c>
      <c r="C498" s="7">
        <v>40</v>
      </c>
      <c r="D498" s="7">
        <v>57</v>
      </c>
      <c r="E498" s="7">
        <v>4</v>
      </c>
      <c r="F498" s="7">
        <v>37</v>
      </c>
      <c r="G498" s="7">
        <v>376</v>
      </c>
    </row>
    <row r="499" spans="1:7" ht="19.5" customHeight="1">
      <c r="A499" s="6" t="s">
        <v>12</v>
      </c>
      <c r="B499">
        <v>256</v>
      </c>
      <c r="C499" s="7">
        <v>9038</v>
      </c>
      <c r="D499" s="7">
        <v>9269</v>
      </c>
      <c r="E499" s="7">
        <v>0</v>
      </c>
      <c r="F499" s="7">
        <v>0</v>
      </c>
      <c r="G499" s="7">
        <v>0</v>
      </c>
    </row>
    <row r="500" spans="1:7" ht="19.5" customHeight="1">
      <c r="A500" s="6" t="s">
        <v>13</v>
      </c>
      <c r="B500" s="7">
        <v>38</v>
      </c>
      <c r="C500" s="7">
        <v>155</v>
      </c>
      <c r="D500" s="7">
        <v>197</v>
      </c>
      <c r="E500" s="7">
        <v>0</v>
      </c>
      <c r="F500" s="7">
        <v>0</v>
      </c>
      <c r="G500" s="7">
        <v>0</v>
      </c>
    </row>
    <row r="501" spans="1:7" ht="19.5" customHeight="1">
      <c r="A501" s="6" t="s">
        <v>14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</row>
    <row r="502" spans="1:7" ht="19.5" customHeight="1">
      <c r="A502" s="6" t="s">
        <v>15</v>
      </c>
      <c r="B502" s="7">
        <v>96</v>
      </c>
      <c r="C502" s="7">
        <v>1436</v>
      </c>
      <c r="D502" s="7">
        <v>1640</v>
      </c>
      <c r="E502" s="7">
        <v>0</v>
      </c>
      <c r="F502" s="7">
        <v>0</v>
      </c>
      <c r="G502" s="7">
        <v>0</v>
      </c>
    </row>
    <row r="503" spans="1:7" ht="19.5" customHeight="1">
      <c r="A503" s="6" t="s">
        <v>16</v>
      </c>
      <c r="B503" s="7">
        <v>968</v>
      </c>
      <c r="C503" s="7">
        <v>51151</v>
      </c>
      <c r="D503" s="7">
        <v>57281</v>
      </c>
      <c r="E503" s="7">
        <v>539</v>
      </c>
      <c r="F503" s="7">
        <v>18853</v>
      </c>
      <c r="G503" s="7">
        <v>42678</v>
      </c>
    </row>
    <row r="504" spans="1:7" ht="19.5" customHeight="1">
      <c r="A504" s="6" t="s">
        <v>17</v>
      </c>
      <c r="B504" s="7">
        <v>1664</v>
      </c>
      <c r="C504" s="7">
        <v>99610</v>
      </c>
      <c r="D504" s="7">
        <v>97665</v>
      </c>
      <c r="E504" s="7">
        <v>1714</v>
      </c>
      <c r="F504" s="7">
        <v>104532</v>
      </c>
      <c r="G504" s="7">
        <v>126133</v>
      </c>
    </row>
    <row r="505" spans="1:7" ht="19.5" customHeight="1">
      <c r="A505" s="6" t="s">
        <v>18</v>
      </c>
      <c r="B505" s="7">
        <v>38</v>
      </c>
      <c r="C505" s="7">
        <v>841</v>
      </c>
      <c r="D505" s="7">
        <v>1150</v>
      </c>
      <c r="E505" s="7">
        <v>0</v>
      </c>
      <c r="F505" s="7">
        <v>0</v>
      </c>
      <c r="G505" s="7">
        <v>0</v>
      </c>
    </row>
    <row r="506" spans="1:7" ht="19.5" customHeight="1">
      <c r="A506" s="6" t="s">
        <v>19</v>
      </c>
      <c r="B506" s="7">
        <v>154</v>
      </c>
      <c r="C506" s="7">
        <v>3963</v>
      </c>
      <c r="D506" s="7">
        <v>4264</v>
      </c>
      <c r="E506" s="7">
        <v>0</v>
      </c>
      <c r="F506" s="7">
        <v>0</v>
      </c>
      <c r="G506" s="7">
        <v>0</v>
      </c>
    </row>
    <row r="507" spans="1:7" ht="19.5" customHeight="1">
      <c r="A507" s="6" t="s">
        <v>20</v>
      </c>
      <c r="B507" s="7">
        <v>84</v>
      </c>
      <c r="C507" s="7">
        <v>2991</v>
      </c>
      <c r="D507" s="7">
        <v>3103</v>
      </c>
      <c r="E507" s="7">
        <v>0</v>
      </c>
      <c r="F507" s="7">
        <v>0</v>
      </c>
      <c r="G507" s="7">
        <v>0</v>
      </c>
    </row>
    <row r="508" spans="1:7" ht="19.5" customHeight="1">
      <c r="A508" s="6" t="s">
        <v>21</v>
      </c>
      <c r="B508" s="7">
        <v>32</v>
      </c>
      <c r="C508" s="7">
        <v>562</v>
      </c>
      <c r="D508" s="7">
        <v>763</v>
      </c>
      <c r="E508" s="7">
        <v>30</v>
      </c>
      <c r="F508" s="7">
        <v>1256</v>
      </c>
      <c r="G508" s="7">
        <v>1751</v>
      </c>
    </row>
    <row r="509" spans="1:7" ht="19.5" customHeight="1">
      <c r="A509" s="6" t="s">
        <v>22</v>
      </c>
      <c r="B509" s="7">
        <v>38</v>
      </c>
      <c r="C509" s="7">
        <v>147</v>
      </c>
      <c r="D509" s="7">
        <v>252</v>
      </c>
      <c r="E509" s="7">
        <v>0</v>
      </c>
      <c r="F509" s="7">
        <v>0</v>
      </c>
      <c r="G509" s="7">
        <v>0</v>
      </c>
    </row>
    <row r="510" spans="1:7" ht="19.5" customHeight="1">
      <c r="A510" s="6" t="s">
        <v>23</v>
      </c>
      <c r="B510" s="7">
        <v>112</v>
      </c>
      <c r="C510" s="7">
        <v>1266</v>
      </c>
      <c r="D510" s="7">
        <v>1569</v>
      </c>
      <c r="E510" s="7">
        <v>0</v>
      </c>
      <c r="F510" s="7">
        <v>0</v>
      </c>
      <c r="G510" s="7">
        <v>0</v>
      </c>
    </row>
    <row r="511" spans="1:7" ht="19.5" customHeight="1">
      <c r="A511" s="6" t="s">
        <v>24</v>
      </c>
      <c r="B511" s="7">
        <v>12</v>
      </c>
      <c r="C511" s="7">
        <v>39</v>
      </c>
      <c r="D511" s="7">
        <v>57</v>
      </c>
      <c r="E511" s="7">
        <v>0</v>
      </c>
      <c r="F511" s="7">
        <v>0</v>
      </c>
      <c r="G511" s="7">
        <v>0</v>
      </c>
    </row>
    <row r="512" spans="1:7" ht="19.5" customHeight="1">
      <c r="A512" s="6" t="s">
        <v>25</v>
      </c>
      <c r="B512" s="7">
        <v>28</v>
      </c>
      <c r="C512" s="7">
        <v>64</v>
      </c>
      <c r="D512" s="7">
        <v>103</v>
      </c>
      <c r="E512" s="7">
        <v>0</v>
      </c>
      <c r="F512" s="7">
        <v>0</v>
      </c>
      <c r="G512" s="7">
        <v>0</v>
      </c>
    </row>
    <row r="513" spans="1:7" ht="19.5" customHeight="1">
      <c r="A513" s="6" t="s">
        <v>26</v>
      </c>
      <c r="B513" s="7">
        <v>32</v>
      </c>
      <c r="C513" s="7">
        <v>179</v>
      </c>
      <c r="D513" s="7">
        <v>208</v>
      </c>
      <c r="E513" s="7">
        <v>0</v>
      </c>
      <c r="F513" s="7">
        <v>0</v>
      </c>
      <c r="G513" s="7">
        <v>0</v>
      </c>
    </row>
    <row r="514" spans="1:7" ht="19.5" customHeight="1">
      <c r="A514" s="6" t="s">
        <v>27</v>
      </c>
      <c r="B514" s="7">
        <v>322</v>
      </c>
      <c r="C514" s="7">
        <v>10527</v>
      </c>
      <c r="D514" s="7">
        <v>11909</v>
      </c>
      <c r="E514" s="7">
        <v>36</v>
      </c>
      <c r="F514" s="7">
        <v>590</v>
      </c>
      <c r="G514" s="7">
        <v>1712</v>
      </c>
    </row>
    <row r="515" spans="1:7" ht="19.5" customHeight="1">
      <c r="A515" s="6" t="s">
        <v>28</v>
      </c>
      <c r="B515" s="7">
        <v>104</v>
      </c>
      <c r="C515" s="7">
        <v>1502</v>
      </c>
      <c r="D515" s="7">
        <v>1813</v>
      </c>
      <c r="E515" s="7">
        <v>2</v>
      </c>
      <c r="F515" s="7">
        <v>3</v>
      </c>
      <c r="G515" s="7">
        <v>133</v>
      </c>
    </row>
    <row r="516" spans="1:7" ht="19.5" customHeight="1">
      <c r="A516" s="6" t="s">
        <v>29</v>
      </c>
      <c r="B516" s="7">
        <v>28</v>
      </c>
      <c r="C516" s="7">
        <v>139</v>
      </c>
      <c r="D516" s="7">
        <v>154</v>
      </c>
      <c r="E516" s="7">
        <v>0</v>
      </c>
      <c r="F516" s="7">
        <v>0</v>
      </c>
      <c r="G516" s="7">
        <v>0</v>
      </c>
    </row>
    <row r="517" spans="1:7" ht="19.5" customHeight="1">
      <c r="A517" s="6" t="s">
        <v>30</v>
      </c>
      <c r="B517" s="7">
        <v>36</v>
      </c>
      <c r="C517" s="7">
        <v>538</v>
      </c>
      <c r="D517" s="7">
        <v>672</v>
      </c>
      <c r="E517" s="7">
        <v>0</v>
      </c>
      <c r="F517" s="7">
        <v>0</v>
      </c>
      <c r="G517" s="7">
        <v>0</v>
      </c>
    </row>
    <row r="518" spans="1:7" ht="19.5" customHeight="1">
      <c r="A518" s="6" t="s">
        <v>31</v>
      </c>
      <c r="B518" s="7">
        <v>379</v>
      </c>
      <c r="C518" s="7">
        <v>8910</v>
      </c>
      <c r="D518" s="7">
        <v>11434</v>
      </c>
      <c r="E518" s="7">
        <v>26</v>
      </c>
      <c r="F518" s="7">
        <v>81</v>
      </c>
      <c r="G518" s="7">
        <v>1800</v>
      </c>
    </row>
    <row r="519" spans="1:7" ht="19.5" customHeight="1">
      <c r="A519" s="6" t="s">
        <v>32</v>
      </c>
      <c r="B519" s="7">
        <v>52</v>
      </c>
      <c r="C519" s="7">
        <v>337</v>
      </c>
      <c r="D519" s="7">
        <v>474</v>
      </c>
      <c r="E519" s="7">
        <v>0</v>
      </c>
      <c r="F519" s="7">
        <v>0</v>
      </c>
      <c r="G519" s="7">
        <v>0</v>
      </c>
    </row>
    <row r="520" spans="1:7" ht="19.5" customHeight="1">
      <c r="A520" s="6" t="s">
        <v>33</v>
      </c>
      <c r="B520" s="7">
        <v>206</v>
      </c>
      <c r="C520" s="7">
        <v>2391</v>
      </c>
      <c r="D520" s="7">
        <v>2775</v>
      </c>
      <c r="E520" s="7">
        <v>0</v>
      </c>
      <c r="F520" s="7">
        <v>0</v>
      </c>
      <c r="G520" s="7">
        <v>0</v>
      </c>
    </row>
    <row r="521" spans="1:7" ht="19.5" customHeight="1">
      <c r="A521" s="6" t="s">
        <v>34</v>
      </c>
      <c r="B521" s="7">
        <v>86</v>
      </c>
      <c r="C521" s="7">
        <v>1030</v>
      </c>
      <c r="D521" s="7">
        <v>1511</v>
      </c>
      <c r="E521" s="7">
        <v>0</v>
      </c>
      <c r="F521" s="7">
        <v>0</v>
      </c>
      <c r="G521" s="7">
        <v>0</v>
      </c>
    </row>
    <row r="522" spans="1:7" ht="19.5" customHeight="1">
      <c r="A522" s="6" t="s">
        <v>35</v>
      </c>
      <c r="B522" s="7">
        <v>167</v>
      </c>
      <c r="C522" s="7">
        <v>4735</v>
      </c>
      <c r="D522" s="7">
        <v>5878</v>
      </c>
      <c r="E522" s="7">
        <v>13</v>
      </c>
      <c r="F522" s="7">
        <v>67</v>
      </c>
      <c r="G522" s="7">
        <v>645</v>
      </c>
    </row>
    <row r="523" spans="1:7" ht="19.5" customHeight="1">
      <c r="A523" s="6" t="s">
        <v>36</v>
      </c>
      <c r="B523" s="7">
        <v>498</v>
      </c>
      <c r="C523" s="7">
        <v>13145</v>
      </c>
      <c r="D523" s="7">
        <v>14301</v>
      </c>
      <c r="E523" s="7">
        <v>0</v>
      </c>
      <c r="F523" s="7">
        <v>0</v>
      </c>
      <c r="G523" s="7">
        <v>0</v>
      </c>
    </row>
    <row r="524" spans="1:7" ht="19.5" customHeight="1">
      <c r="A524" s="6" t="s">
        <v>37</v>
      </c>
      <c r="B524" s="7">
        <v>102</v>
      </c>
      <c r="C524" s="7">
        <v>1136</v>
      </c>
      <c r="D524" s="7">
        <v>1713</v>
      </c>
      <c r="E524" s="7">
        <v>0</v>
      </c>
      <c r="F524" s="7">
        <v>0</v>
      </c>
      <c r="G524" s="7">
        <v>0</v>
      </c>
    </row>
    <row r="525" spans="1:7" ht="19.5" customHeight="1">
      <c r="A525" s="4"/>
      <c r="B525" s="2"/>
      <c r="C525" s="43"/>
      <c r="D525" s="43"/>
      <c r="E525" s="2"/>
      <c r="F525" s="2"/>
      <c r="G525" s="2"/>
    </row>
    <row r="526" spans="1:7" ht="19.5" customHeight="1">
      <c r="A526" s="1" t="s">
        <v>0</v>
      </c>
      <c r="B526" s="2"/>
      <c r="C526" s="2"/>
      <c r="D526" s="2"/>
      <c r="E526" s="48" t="s">
        <v>74</v>
      </c>
      <c r="F526" s="49"/>
      <c r="G526" s="50"/>
    </row>
    <row r="527" spans="1:7" ht="19.5" customHeight="1">
      <c r="A527" s="38" t="s">
        <v>1</v>
      </c>
      <c r="B527" s="40"/>
      <c r="C527" s="2"/>
      <c r="D527" s="2"/>
      <c r="E527" s="2"/>
      <c r="F527" s="2"/>
      <c r="G527" s="2"/>
    </row>
    <row r="528" spans="1:7" ht="19.5" customHeight="1">
      <c r="A528" s="33" t="s">
        <v>52</v>
      </c>
      <c r="B528" s="35" t="s">
        <v>2</v>
      </c>
      <c r="C528" s="36"/>
      <c r="D528" s="36"/>
      <c r="E528" s="36"/>
      <c r="F528" s="36"/>
      <c r="G528" s="37"/>
    </row>
    <row r="529" spans="1:7" ht="19.5" customHeight="1">
      <c r="A529" s="33" t="s">
        <v>53</v>
      </c>
      <c r="B529" s="9"/>
      <c r="C529" s="9"/>
      <c r="D529" s="9"/>
      <c r="E529" s="9"/>
      <c r="F529" s="9"/>
      <c r="G529" s="9"/>
    </row>
    <row r="530" spans="1:7" ht="19.5" customHeight="1">
      <c r="A530" s="2"/>
      <c r="B530" s="9" t="s">
        <v>3</v>
      </c>
      <c r="C530" s="10"/>
      <c r="D530" s="10"/>
      <c r="E530" s="38" t="s">
        <v>4</v>
      </c>
      <c r="F530" s="39"/>
      <c r="G530" s="40"/>
    </row>
    <row r="531" spans="1:7" ht="19.5" customHeight="1">
      <c r="A531" s="2"/>
      <c r="B531" s="5" t="s">
        <v>5</v>
      </c>
      <c r="C531" s="10" t="s">
        <v>6</v>
      </c>
      <c r="D531" s="10"/>
      <c r="E531" s="5" t="s">
        <v>5</v>
      </c>
      <c r="F531" s="41" t="s">
        <v>6</v>
      </c>
      <c r="G531" s="42"/>
    </row>
    <row r="532" spans="1:7" ht="19.5" customHeight="1">
      <c r="A532" s="2"/>
      <c r="B532" s="5" t="s">
        <v>7</v>
      </c>
      <c r="C532" s="5" t="s">
        <v>8</v>
      </c>
      <c r="D532" s="5" t="s">
        <v>9</v>
      </c>
      <c r="E532" s="5" t="s">
        <v>7</v>
      </c>
      <c r="F532" s="5" t="s">
        <v>8</v>
      </c>
      <c r="G532" s="5" t="s">
        <v>9</v>
      </c>
    </row>
    <row r="533" spans="1:7" ht="19.5" customHeight="1">
      <c r="A533" s="6" t="s">
        <v>38</v>
      </c>
      <c r="B533" s="7">
        <v>146</v>
      </c>
      <c r="C533" s="7">
        <v>2429</v>
      </c>
      <c r="D533" s="7">
        <v>3690</v>
      </c>
      <c r="E533" s="7">
        <v>0</v>
      </c>
      <c r="F533" s="7">
        <v>0</v>
      </c>
      <c r="G533" s="7">
        <v>0</v>
      </c>
    </row>
    <row r="534" spans="1:7" ht="19.5" customHeight="1">
      <c r="A534" s="6" t="s">
        <v>39</v>
      </c>
      <c r="B534" s="7">
        <v>512</v>
      </c>
      <c r="C534" s="7">
        <v>25862</v>
      </c>
      <c r="D534" s="7">
        <v>30105</v>
      </c>
      <c r="E534" s="7">
        <v>130</v>
      </c>
      <c r="F534" s="7">
        <v>905</v>
      </c>
      <c r="G534" s="7">
        <v>10966</v>
      </c>
    </row>
    <row r="535" spans="1:7" ht="19.5" customHeight="1">
      <c r="A535" s="6" t="s">
        <v>40</v>
      </c>
      <c r="B535" s="7">
        <v>316</v>
      </c>
      <c r="C535" s="7">
        <v>5736</v>
      </c>
      <c r="D535" s="7">
        <v>5869</v>
      </c>
      <c r="E535" s="7">
        <v>0</v>
      </c>
      <c r="F535" s="7">
        <v>0</v>
      </c>
      <c r="G535" s="7">
        <v>0</v>
      </c>
    </row>
    <row r="536" spans="1:7" ht="19.5" customHeight="1">
      <c r="A536" s="6" t="s">
        <v>41</v>
      </c>
      <c r="B536" s="7">
        <v>447</v>
      </c>
      <c r="C536" s="7">
        <v>25036</v>
      </c>
      <c r="D536" s="7">
        <v>29783</v>
      </c>
      <c r="E536" s="7">
        <v>26</v>
      </c>
      <c r="F536" s="7">
        <v>703</v>
      </c>
      <c r="G536" s="7">
        <v>1814</v>
      </c>
    </row>
    <row r="537" spans="1:7" ht="19.5" customHeight="1">
      <c r="A537" s="6" t="s">
        <v>42</v>
      </c>
      <c r="B537" s="7">
        <v>68</v>
      </c>
      <c r="C537" s="7">
        <v>607</v>
      </c>
      <c r="D537" s="7">
        <v>671</v>
      </c>
      <c r="E537" s="7">
        <v>0</v>
      </c>
      <c r="F537" s="7">
        <v>0</v>
      </c>
      <c r="G537" s="7">
        <v>0</v>
      </c>
    </row>
    <row r="538" spans="1:7" ht="19.5" customHeight="1">
      <c r="A538" s="6" t="s">
        <v>43</v>
      </c>
      <c r="B538" s="7">
        <v>44</v>
      </c>
      <c r="C538" s="7">
        <v>588</v>
      </c>
      <c r="D538" s="7">
        <v>647</v>
      </c>
      <c r="E538" s="7">
        <v>2</v>
      </c>
      <c r="F538" s="7">
        <v>0</v>
      </c>
      <c r="G538" s="7">
        <v>0</v>
      </c>
    </row>
    <row r="539" spans="1:7" ht="19.5" customHeight="1">
      <c r="A539" s="6" t="s">
        <v>44</v>
      </c>
      <c r="B539" s="7">
        <v>40</v>
      </c>
      <c r="C539" s="7">
        <v>157</v>
      </c>
      <c r="D539" s="7">
        <v>208</v>
      </c>
      <c r="E539" s="7">
        <v>0</v>
      </c>
      <c r="F539" s="7">
        <v>0</v>
      </c>
      <c r="G539" s="7">
        <v>0</v>
      </c>
    </row>
    <row r="540" spans="1:7" ht="19.5" customHeight="1">
      <c r="A540" s="6" t="s">
        <v>45</v>
      </c>
      <c r="B540" s="7">
        <v>44</v>
      </c>
      <c r="C540" s="7">
        <v>283</v>
      </c>
      <c r="D540" s="7">
        <v>662</v>
      </c>
      <c r="E540" s="7">
        <v>0</v>
      </c>
      <c r="F540" s="7">
        <v>0</v>
      </c>
      <c r="G540" s="7">
        <v>0</v>
      </c>
    </row>
    <row r="541" spans="1:7" ht="19.5" customHeight="1">
      <c r="A541" s="6" t="s">
        <v>46</v>
      </c>
      <c r="B541" s="7">
        <v>483</v>
      </c>
      <c r="C541" s="7">
        <v>24403</v>
      </c>
      <c r="D541" s="7">
        <v>27706</v>
      </c>
      <c r="E541" s="7">
        <v>57</v>
      </c>
      <c r="F541" s="7">
        <v>2208</v>
      </c>
      <c r="G541" s="7">
        <v>4716</v>
      </c>
    </row>
    <row r="542" spans="1:7" ht="19.5" customHeight="1">
      <c r="A542" s="6" t="s">
        <v>47</v>
      </c>
      <c r="B542" s="7">
        <v>455</v>
      </c>
      <c r="C542" s="7">
        <v>8052</v>
      </c>
      <c r="D542" s="7">
        <v>9049</v>
      </c>
      <c r="E542" s="7">
        <v>0</v>
      </c>
      <c r="F542" s="7">
        <v>0</v>
      </c>
      <c r="G542" s="7">
        <v>0</v>
      </c>
    </row>
    <row r="543" spans="1:7" ht="19.5" customHeight="1">
      <c r="A543" s="6" t="s">
        <v>48</v>
      </c>
      <c r="B543" s="7">
        <v>6063</v>
      </c>
      <c r="C543" s="7">
        <v>277043</v>
      </c>
      <c r="D543" s="7">
        <v>247757</v>
      </c>
      <c r="E543" s="7">
        <v>8142</v>
      </c>
      <c r="F543" s="7">
        <v>510925</v>
      </c>
      <c r="G543" s="7">
        <v>580187</v>
      </c>
    </row>
    <row r="544" spans="1:7" ht="19.5" customHeight="1">
      <c r="A544" s="1" t="s">
        <v>49</v>
      </c>
      <c r="B544" s="32">
        <f aca="true" t="shared" si="21" ref="B544:G544">SUM(B497:B524,B533:B543)</f>
        <v>14202</v>
      </c>
      <c r="C544" s="32">
        <f t="shared" si="21"/>
        <v>586068</v>
      </c>
      <c r="D544" s="32">
        <f t="shared" si="21"/>
        <v>586359</v>
      </c>
      <c r="E544" s="32">
        <f t="shared" si="21"/>
        <v>10722</v>
      </c>
      <c r="F544" s="32">
        <f t="shared" si="21"/>
        <v>640187</v>
      </c>
      <c r="G544" s="32">
        <f t="shared" si="21"/>
        <v>772911</v>
      </c>
    </row>
    <row r="545" spans="1:7" ht="19.5" customHeight="1">
      <c r="A545" s="21"/>
      <c r="B545" s="21"/>
      <c r="C545" s="21"/>
      <c r="D545" s="21"/>
      <c r="E545" s="21"/>
      <c r="F545" s="21"/>
      <c r="G545" s="21"/>
    </row>
    <row r="546" spans="1:7" ht="19.5" customHeight="1">
      <c r="A546" s="11" t="s">
        <v>50</v>
      </c>
      <c r="B546" s="21"/>
      <c r="C546" s="21"/>
      <c r="D546" s="21"/>
      <c r="E546" s="21"/>
      <c r="F546" s="21"/>
      <c r="G546" s="21"/>
    </row>
    <row r="547" spans="1:7" ht="19.5" customHeight="1">
      <c r="A547" s="12"/>
      <c r="B547" s="21"/>
      <c r="C547" s="21"/>
      <c r="D547" s="21"/>
      <c r="E547" s="21"/>
      <c r="F547" s="21"/>
      <c r="G547" s="21"/>
    </row>
    <row r="548" spans="1:7" ht="19.5" customHeight="1">
      <c r="A548" s="4" t="s">
        <v>61</v>
      </c>
      <c r="B548" s="14">
        <v>11966</v>
      </c>
      <c r="C548" s="14">
        <v>531810</v>
      </c>
      <c r="D548" s="14">
        <v>531260</v>
      </c>
      <c r="E548" s="14">
        <v>9522</v>
      </c>
      <c r="F548" s="14">
        <v>546551</v>
      </c>
      <c r="G548" s="14">
        <v>663089</v>
      </c>
    </row>
    <row r="549" spans="1:7" ht="19.5" customHeight="1">
      <c r="A549" s="4" t="s">
        <v>74</v>
      </c>
      <c r="B549" s="14">
        <f aca="true" t="shared" si="22" ref="B549:G549">SUM(B544)</f>
        <v>14202</v>
      </c>
      <c r="C549" s="14">
        <f t="shared" si="22"/>
        <v>586068</v>
      </c>
      <c r="D549" s="14">
        <f t="shared" si="22"/>
        <v>586359</v>
      </c>
      <c r="E549" s="14">
        <f t="shared" si="22"/>
        <v>10722</v>
      </c>
      <c r="F549" s="14">
        <f t="shared" si="22"/>
        <v>640187</v>
      </c>
      <c r="G549" s="14">
        <f t="shared" si="22"/>
        <v>772911</v>
      </c>
    </row>
    <row r="550" spans="1:7" ht="19.5" customHeight="1">
      <c r="A550" s="16" t="s">
        <v>51</v>
      </c>
      <c r="B550" s="17">
        <f aca="true" t="shared" si="23" ref="B550:G550">SUM((B549-B548)/B548*100)</f>
        <v>18.686277787063347</v>
      </c>
      <c r="C550" s="17">
        <f t="shared" si="23"/>
        <v>10.202515936142607</v>
      </c>
      <c r="D550" s="17">
        <f t="shared" si="23"/>
        <v>10.371381244588337</v>
      </c>
      <c r="E550" s="17">
        <f t="shared" si="23"/>
        <v>12.602394454946438</v>
      </c>
      <c r="F550" s="17">
        <f t="shared" si="23"/>
        <v>17.1321615000247</v>
      </c>
      <c r="G550" s="17">
        <f t="shared" si="23"/>
        <v>16.56218094403617</v>
      </c>
    </row>
    <row r="551" spans="1:7" ht="19.5" customHeight="1">
      <c r="A551" s="19"/>
      <c r="B551" s="18"/>
      <c r="C551" s="18"/>
      <c r="D551" s="18"/>
      <c r="E551" s="18"/>
      <c r="F551" s="18"/>
      <c r="G551" s="18"/>
    </row>
    <row r="552" spans="1:7" ht="19.5" customHeight="1">
      <c r="A552" s="19"/>
      <c r="B552" s="18"/>
      <c r="C552" s="18"/>
      <c r="D552" s="18"/>
      <c r="E552" s="18"/>
      <c r="F552" s="18"/>
      <c r="G552" s="18"/>
    </row>
    <row r="553" spans="1:7" ht="19.5" customHeight="1">
      <c r="A553" s="19"/>
      <c r="B553" s="18"/>
      <c r="C553" s="18"/>
      <c r="D553" s="18"/>
      <c r="E553" s="18"/>
      <c r="F553" s="18"/>
      <c r="G553" s="18"/>
    </row>
    <row r="554" spans="1:7" ht="19.5" customHeight="1">
      <c r="A554" s="19"/>
      <c r="B554" s="18"/>
      <c r="C554" s="18"/>
      <c r="D554" s="18"/>
      <c r="E554" s="18"/>
      <c r="F554" s="18"/>
      <c r="G554" s="18"/>
    </row>
    <row r="555" spans="1:7" ht="19.5" customHeight="1">
      <c r="A555" s="19"/>
      <c r="B555" s="18"/>
      <c r="C555" s="18"/>
      <c r="D555" s="18"/>
      <c r="E555" s="18"/>
      <c r="F555" s="18"/>
      <c r="G555" s="18"/>
    </row>
    <row r="556" spans="1:7" ht="19.5" customHeight="1">
      <c r="A556" s="19"/>
      <c r="B556" s="18"/>
      <c r="C556" s="18"/>
      <c r="D556" s="18"/>
      <c r="E556" s="18"/>
      <c r="F556" s="18"/>
      <c r="G556" s="18"/>
    </row>
    <row r="557" spans="1:7" ht="19.5" customHeight="1">
      <c r="A557" s="19"/>
      <c r="B557" s="18"/>
      <c r="C557" s="18"/>
      <c r="D557" s="18"/>
      <c r="E557" s="18"/>
      <c r="F557" s="18"/>
      <c r="G557" s="18"/>
    </row>
    <row r="558" spans="1:7" ht="19.5" customHeight="1">
      <c r="A558" s="19"/>
      <c r="B558" s="18"/>
      <c r="C558" s="18"/>
      <c r="D558" s="18"/>
      <c r="E558" s="18"/>
      <c r="F558" s="18"/>
      <c r="G558" s="18"/>
    </row>
    <row r="559" spans="1:7" ht="19.5" customHeight="1">
      <c r="A559" s="29"/>
      <c r="B559" s="30"/>
      <c r="C559" s="30"/>
      <c r="D559" s="30"/>
      <c r="E559" s="30"/>
      <c r="F559" s="30"/>
      <c r="G559" s="30"/>
    </row>
    <row r="560" spans="1:7" ht="19.5" customHeight="1">
      <c r="A560" s="1" t="s">
        <v>0</v>
      </c>
      <c r="B560" s="2"/>
      <c r="C560" s="2"/>
      <c r="D560" s="2"/>
      <c r="E560" s="48" t="s">
        <v>75</v>
      </c>
      <c r="F560" s="49"/>
      <c r="G560" s="50"/>
    </row>
    <row r="561" spans="1:7" ht="19.5" customHeight="1">
      <c r="A561" s="44" t="s">
        <v>1</v>
      </c>
      <c r="B561" s="45"/>
      <c r="C561" s="46"/>
      <c r="D561" s="2"/>
      <c r="E561" s="2"/>
      <c r="F561" s="2"/>
      <c r="G561" s="2"/>
    </row>
    <row r="562" spans="1:7" ht="19.5" customHeight="1">
      <c r="A562" s="33" t="s">
        <v>52</v>
      </c>
      <c r="B562" s="35" t="s">
        <v>2</v>
      </c>
      <c r="C562" s="36"/>
      <c r="D562" s="36"/>
      <c r="E562" s="36"/>
      <c r="F562" s="36"/>
      <c r="G562" s="37"/>
    </row>
    <row r="563" spans="1:7" ht="19.5" customHeight="1">
      <c r="A563" s="33" t="s">
        <v>53</v>
      </c>
      <c r="B563" s="38" t="s">
        <v>3</v>
      </c>
      <c r="C563" s="39"/>
      <c r="D563" s="40"/>
      <c r="E563" s="40" t="s">
        <v>4</v>
      </c>
      <c r="F563" s="47"/>
      <c r="G563" s="47"/>
    </row>
    <row r="564" spans="1:7" ht="19.5" customHeight="1">
      <c r="A564" s="2"/>
      <c r="B564" s="5" t="s">
        <v>5</v>
      </c>
      <c r="C564" s="41" t="s">
        <v>6</v>
      </c>
      <c r="D564" s="42"/>
      <c r="E564" s="5" t="s">
        <v>5</v>
      </c>
      <c r="F564" s="41" t="s">
        <v>6</v>
      </c>
      <c r="G564" s="42"/>
    </row>
    <row r="565" spans="1:7" ht="19.5" customHeight="1">
      <c r="A565" s="2"/>
      <c r="B565" s="5" t="s">
        <v>7</v>
      </c>
      <c r="C565" s="5" t="s">
        <v>8</v>
      </c>
      <c r="D565" s="5" t="s">
        <v>9</v>
      </c>
      <c r="E565" s="5" t="s">
        <v>7</v>
      </c>
      <c r="F565" s="5" t="s">
        <v>8</v>
      </c>
      <c r="G565" s="5" t="s">
        <v>9</v>
      </c>
    </row>
    <row r="566" spans="1:7" ht="19.5" customHeight="1">
      <c r="A566" s="6" t="s">
        <v>10</v>
      </c>
      <c r="B566" s="7">
        <v>0</v>
      </c>
      <c r="C566" s="7">
        <v>0</v>
      </c>
      <c r="D566" s="7">
        <v>0</v>
      </c>
      <c r="E566" s="7">
        <v>1</v>
      </c>
      <c r="F566" s="7">
        <v>0</v>
      </c>
      <c r="G566" s="7">
        <v>26</v>
      </c>
    </row>
    <row r="567" spans="1:7" ht="19.5" customHeight="1">
      <c r="A567" s="6" t="s">
        <v>11</v>
      </c>
      <c r="B567" s="7">
        <v>54</v>
      </c>
      <c r="C567" s="7">
        <v>58</v>
      </c>
      <c r="D567" s="7">
        <v>34</v>
      </c>
      <c r="E567" s="7">
        <v>0</v>
      </c>
      <c r="F567" s="7">
        <v>0</v>
      </c>
      <c r="G567" s="7">
        <v>0</v>
      </c>
    </row>
    <row r="568" spans="1:7" ht="19.5" customHeight="1">
      <c r="A568" s="6" t="s">
        <v>12</v>
      </c>
      <c r="B568">
        <v>258</v>
      </c>
      <c r="C568" s="7">
        <v>9411</v>
      </c>
      <c r="D568" s="7">
        <v>9911</v>
      </c>
      <c r="E568" s="7">
        <v>0</v>
      </c>
      <c r="F568" s="7">
        <v>0</v>
      </c>
      <c r="G568" s="7">
        <v>0</v>
      </c>
    </row>
    <row r="569" spans="1:7" ht="19.5" customHeight="1">
      <c r="A569" s="6" t="s">
        <v>13</v>
      </c>
      <c r="B569" s="7">
        <v>44</v>
      </c>
      <c r="C569" s="7">
        <v>189</v>
      </c>
      <c r="D569" s="7">
        <v>246</v>
      </c>
      <c r="E569" s="7">
        <v>0</v>
      </c>
      <c r="F569" s="7">
        <v>0</v>
      </c>
      <c r="G569" s="7">
        <v>0</v>
      </c>
    </row>
    <row r="570" spans="1:7" ht="19.5" customHeight="1">
      <c r="A570" s="6" t="s">
        <v>14</v>
      </c>
      <c r="B570" s="7">
        <v>2</v>
      </c>
      <c r="C570" s="7">
        <v>30</v>
      </c>
      <c r="D570" s="7">
        <v>0</v>
      </c>
      <c r="E570" s="7">
        <v>0</v>
      </c>
      <c r="F570" s="7">
        <v>0</v>
      </c>
      <c r="G570" s="7">
        <v>0</v>
      </c>
    </row>
    <row r="571" spans="1:7" ht="19.5" customHeight="1">
      <c r="A571" s="6" t="s">
        <v>15</v>
      </c>
      <c r="B571" s="7">
        <v>100</v>
      </c>
      <c r="C571" s="7">
        <v>853</v>
      </c>
      <c r="D571" s="7">
        <v>955</v>
      </c>
      <c r="E571" s="7">
        <v>0</v>
      </c>
      <c r="F571" s="7">
        <v>0</v>
      </c>
      <c r="G571" s="7">
        <v>0</v>
      </c>
    </row>
    <row r="572" spans="1:7" ht="19.5" customHeight="1">
      <c r="A572" s="6" t="s">
        <v>16</v>
      </c>
      <c r="B572" s="7">
        <v>985</v>
      </c>
      <c r="C572" s="7">
        <v>49271</v>
      </c>
      <c r="D572" s="7">
        <v>53888</v>
      </c>
      <c r="E572" s="7">
        <v>123</v>
      </c>
      <c r="F572" s="7">
        <v>6455</v>
      </c>
      <c r="G572" s="7">
        <v>8649</v>
      </c>
    </row>
    <row r="573" spans="1:7" ht="19.5" customHeight="1">
      <c r="A573" s="6" t="s">
        <v>17</v>
      </c>
      <c r="B573" s="7">
        <v>1679</v>
      </c>
      <c r="C573" s="7">
        <v>98480</v>
      </c>
      <c r="D573" s="7">
        <v>93102</v>
      </c>
      <c r="E573" s="7">
        <v>1881</v>
      </c>
      <c r="F573" s="7">
        <v>130219</v>
      </c>
      <c r="G573" s="7">
        <v>127539</v>
      </c>
    </row>
    <row r="574" spans="1:7" ht="19.5" customHeight="1">
      <c r="A574" s="6" t="s">
        <v>18</v>
      </c>
      <c r="B574" s="7">
        <v>38</v>
      </c>
      <c r="C574" s="7">
        <v>1006</v>
      </c>
      <c r="D574" s="7">
        <v>1180</v>
      </c>
      <c r="E574" s="7">
        <v>0</v>
      </c>
      <c r="F574" s="7">
        <v>0</v>
      </c>
      <c r="G574" s="7">
        <v>0</v>
      </c>
    </row>
    <row r="575" spans="1:7" ht="19.5" customHeight="1">
      <c r="A575" s="6" t="s">
        <v>19</v>
      </c>
      <c r="B575" s="7">
        <v>158</v>
      </c>
      <c r="C575" s="7">
        <v>4237</v>
      </c>
      <c r="D575" s="7">
        <v>4376</v>
      </c>
      <c r="E575" s="7">
        <v>0</v>
      </c>
      <c r="F575" s="7">
        <v>0</v>
      </c>
      <c r="G575" s="7">
        <v>0</v>
      </c>
    </row>
    <row r="576" spans="1:7" ht="19.5" customHeight="1">
      <c r="A576" s="6" t="s">
        <v>20</v>
      </c>
      <c r="B576" s="7">
        <v>91</v>
      </c>
      <c r="C576" s="7">
        <v>3056</v>
      </c>
      <c r="D576" s="7">
        <v>2864</v>
      </c>
      <c r="E576" s="7">
        <v>3</v>
      </c>
      <c r="F576" s="7">
        <v>34</v>
      </c>
      <c r="G576" s="7">
        <v>102</v>
      </c>
    </row>
    <row r="577" spans="1:7" ht="19.5" customHeight="1">
      <c r="A577" s="6" t="s">
        <v>21</v>
      </c>
      <c r="B577" s="7">
        <v>24</v>
      </c>
      <c r="C577" s="7">
        <v>592</v>
      </c>
      <c r="D577" s="7">
        <v>690</v>
      </c>
      <c r="E577" s="7">
        <v>0</v>
      </c>
      <c r="F577" s="7">
        <v>0</v>
      </c>
      <c r="G577" s="7">
        <v>0</v>
      </c>
    </row>
    <row r="578" spans="1:7" ht="19.5" customHeight="1">
      <c r="A578" s="6" t="s">
        <v>22</v>
      </c>
      <c r="B578" s="7">
        <v>36</v>
      </c>
      <c r="C578" s="7">
        <v>132</v>
      </c>
      <c r="D578" s="7">
        <v>124</v>
      </c>
      <c r="E578" s="7">
        <v>0</v>
      </c>
      <c r="F578" s="7">
        <v>0</v>
      </c>
      <c r="G578" s="7">
        <v>0</v>
      </c>
    </row>
    <row r="579" spans="1:7" ht="19.5" customHeight="1">
      <c r="A579" s="6" t="s">
        <v>23</v>
      </c>
      <c r="B579" s="7">
        <v>114</v>
      </c>
      <c r="C579" s="7">
        <v>1128</v>
      </c>
      <c r="D579" s="7">
        <v>1537</v>
      </c>
      <c r="E579" s="7">
        <v>0</v>
      </c>
      <c r="F579" s="7">
        <v>0</v>
      </c>
      <c r="G579" s="7">
        <v>0</v>
      </c>
    </row>
    <row r="580" spans="1:7" ht="19.5" customHeight="1">
      <c r="A580" s="6" t="s">
        <v>24</v>
      </c>
      <c r="B580" s="7">
        <v>13</v>
      </c>
      <c r="C580" s="7">
        <v>45</v>
      </c>
      <c r="D580" s="7">
        <v>82</v>
      </c>
      <c r="E580" s="7">
        <v>0</v>
      </c>
      <c r="F580" s="7">
        <v>0</v>
      </c>
      <c r="G580" s="7">
        <v>0</v>
      </c>
    </row>
    <row r="581" spans="1:7" ht="19.5" customHeight="1">
      <c r="A581" s="6" t="s">
        <v>25</v>
      </c>
      <c r="B581" s="7">
        <v>20</v>
      </c>
      <c r="C581" s="7">
        <v>41</v>
      </c>
      <c r="D581" s="7">
        <v>67</v>
      </c>
      <c r="E581" s="7">
        <v>0</v>
      </c>
      <c r="F581" s="7">
        <v>0</v>
      </c>
      <c r="G581" s="7">
        <v>0</v>
      </c>
    </row>
    <row r="582" spans="1:7" ht="19.5" customHeight="1">
      <c r="A582" s="6" t="s">
        <v>26</v>
      </c>
      <c r="B582" s="7">
        <v>34</v>
      </c>
      <c r="C582" s="7">
        <v>165</v>
      </c>
      <c r="D582" s="7">
        <v>154</v>
      </c>
      <c r="E582" s="7">
        <v>0</v>
      </c>
      <c r="F582" s="7">
        <v>0</v>
      </c>
      <c r="G582" s="7">
        <v>0</v>
      </c>
    </row>
    <row r="583" spans="1:7" ht="19.5" customHeight="1">
      <c r="A583" s="6" t="s">
        <v>27</v>
      </c>
      <c r="B583" s="7">
        <v>341</v>
      </c>
      <c r="C583" s="7">
        <v>10947</v>
      </c>
      <c r="D583" s="7">
        <v>11787</v>
      </c>
      <c r="E583" s="7">
        <v>10</v>
      </c>
      <c r="F583" s="7">
        <v>167</v>
      </c>
      <c r="G583" s="7">
        <v>167</v>
      </c>
    </row>
    <row r="584" spans="1:7" ht="19.5" customHeight="1">
      <c r="A584" s="6" t="s">
        <v>28</v>
      </c>
      <c r="B584" s="7">
        <v>109</v>
      </c>
      <c r="C584" s="7">
        <v>1522</v>
      </c>
      <c r="D584" s="7">
        <v>1775</v>
      </c>
      <c r="E584" s="7">
        <v>2</v>
      </c>
      <c r="F584" s="7">
        <v>0</v>
      </c>
      <c r="G584" s="7">
        <v>0</v>
      </c>
    </row>
    <row r="585" spans="1:7" ht="19.5" customHeight="1">
      <c r="A585" s="6" t="s">
        <v>29</v>
      </c>
      <c r="B585" s="7">
        <v>34</v>
      </c>
      <c r="C585" s="7">
        <v>203</v>
      </c>
      <c r="D585" s="7">
        <v>192</v>
      </c>
      <c r="E585" s="7">
        <v>0</v>
      </c>
      <c r="F585" s="7">
        <v>0</v>
      </c>
      <c r="G585" s="7">
        <v>0</v>
      </c>
    </row>
    <row r="586" spans="1:7" ht="19.5" customHeight="1">
      <c r="A586" s="6" t="s">
        <v>30</v>
      </c>
      <c r="B586" s="7">
        <v>38</v>
      </c>
      <c r="C586" s="7">
        <v>554</v>
      </c>
      <c r="D586" s="7">
        <v>656</v>
      </c>
      <c r="E586" s="7">
        <v>0</v>
      </c>
      <c r="F586" s="7">
        <v>0</v>
      </c>
      <c r="G586" s="7">
        <v>0</v>
      </c>
    </row>
    <row r="587" spans="1:7" ht="19.5" customHeight="1">
      <c r="A587" s="6" t="s">
        <v>31</v>
      </c>
      <c r="B587" s="7">
        <v>385</v>
      </c>
      <c r="C587" s="7">
        <v>8847</v>
      </c>
      <c r="D587" s="7">
        <v>10802</v>
      </c>
      <c r="E587" s="7">
        <v>0</v>
      </c>
      <c r="F587" s="7">
        <v>0</v>
      </c>
      <c r="G587" s="7">
        <v>0</v>
      </c>
    </row>
    <row r="588" spans="1:7" ht="19.5" customHeight="1">
      <c r="A588" s="6" t="s">
        <v>32</v>
      </c>
      <c r="B588" s="7">
        <v>58</v>
      </c>
      <c r="C588" s="7">
        <v>294</v>
      </c>
      <c r="D588" s="7">
        <v>510</v>
      </c>
      <c r="E588" s="7">
        <v>0</v>
      </c>
      <c r="F588" s="7">
        <v>0</v>
      </c>
      <c r="G588" s="7">
        <v>0</v>
      </c>
    </row>
    <row r="589" spans="1:7" ht="19.5" customHeight="1">
      <c r="A589" s="6" t="s">
        <v>33</v>
      </c>
      <c r="B589" s="7">
        <v>220</v>
      </c>
      <c r="C589" s="7">
        <v>2512</v>
      </c>
      <c r="D589" s="7">
        <v>3038</v>
      </c>
      <c r="E589" s="7">
        <v>0</v>
      </c>
      <c r="F589" s="7">
        <v>0</v>
      </c>
      <c r="G589" s="7">
        <v>0</v>
      </c>
    </row>
    <row r="590" spans="1:7" ht="19.5" customHeight="1">
      <c r="A590" s="6" t="s">
        <v>34</v>
      </c>
      <c r="B590" s="7">
        <v>84</v>
      </c>
      <c r="C590" s="7">
        <v>845</v>
      </c>
      <c r="D590" s="7">
        <v>1298</v>
      </c>
      <c r="E590" s="7">
        <v>0</v>
      </c>
      <c r="F590" s="7">
        <v>0</v>
      </c>
      <c r="G590" s="7">
        <v>0</v>
      </c>
    </row>
    <row r="591" spans="1:7" ht="19.5" customHeight="1">
      <c r="A591" s="6" t="s">
        <v>35</v>
      </c>
      <c r="B591" s="7">
        <v>138</v>
      </c>
      <c r="C591" s="7">
        <v>3207</v>
      </c>
      <c r="D591" s="7">
        <v>4293</v>
      </c>
      <c r="E591" s="7">
        <v>0</v>
      </c>
      <c r="F591" s="7">
        <v>0</v>
      </c>
      <c r="G591" s="7">
        <v>0</v>
      </c>
    </row>
    <row r="592" spans="1:7" ht="19.5" customHeight="1">
      <c r="A592" s="6" t="s">
        <v>36</v>
      </c>
      <c r="B592" s="7">
        <v>504</v>
      </c>
      <c r="C592" s="7">
        <v>13256</v>
      </c>
      <c r="D592" s="7">
        <v>14714</v>
      </c>
      <c r="E592" s="7">
        <v>0</v>
      </c>
      <c r="F592" s="7">
        <v>0</v>
      </c>
      <c r="G592" s="7">
        <v>0</v>
      </c>
    </row>
    <row r="593" spans="1:7" ht="19.5" customHeight="1">
      <c r="A593" s="6" t="s">
        <v>37</v>
      </c>
      <c r="B593" s="7">
        <v>86</v>
      </c>
      <c r="C593" s="7">
        <v>961</v>
      </c>
      <c r="D593" s="7">
        <v>1391</v>
      </c>
      <c r="E593" s="7">
        <v>0</v>
      </c>
      <c r="F593" s="7">
        <v>0</v>
      </c>
      <c r="G593" s="7">
        <v>0</v>
      </c>
    </row>
    <row r="594" spans="1:7" ht="19.5" customHeight="1">
      <c r="A594" s="4"/>
      <c r="B594" s="2"/>
      <c r="C594" s="43"/>
      <c r="D594" s="43"/>
      <c r="E594" s="2"/>
      <c r="F594" s="2"/>
      <c r="G594" s="2"/>
    </row>
    <row r="595" spans="1:7" ht="19.5" customHeight="1">
      <c r="A595" s="1" t="s">
        <v>0</v>
      </c>
      <c r="B595" s="2"/>
      <c r="C595" s="2"/>
      <c r="D595" s="2"/>
      <c r="E595" s="48" t="s">
        <v>75</v>
      </c>
      <c r="F595" s="49"/>
      <c r="G595" s="50"/>
    </row>
    <row r="596" spans="1:7" ht="19.5" customHeight="1">
      <c r="A596" s="38" t="s">
        <v>1</v>
      </c>
      <c r="B596" s="40"/>
      <c r="C596" s="2"/>
      <c r="D596" s="2"/>
      <c r="E596" s="2"/>
      <c r="F596" s="2"/>
      <c r="G596" s="2"/>
    </row>
    <row r="597" spans="1:7" ht="19.5" customHeight="1">
      <c r="A597" s="33" t="s">
        <v>52</v>
      </c>
      <c r="B597" s="35" t="s">
        <v>2</v>
      </c>
      <c r="C597" s="36"/>
      <c r="D597" s="36"/>
      <c r="E597" s="36"/>
      <c r="F597" s="36"/>
      <c r="G597" s="37"/>
    </row>
    <row r="598" spans="1:7" ht="19.5" customHeight="1">
      <c r="A598" s="33" t="s">
        <v>53</v>
      </c>
      <c r="B598" s="9"/>
      <c r="C598" s="9"/>
      <c r="D598" s="9"/>
      <c r="E598" s="9"/>
      <c r="F598" s="9"/>
      <c r="G598" s="9"/>
    </row>
    <row r="599" spans="1:7" ht="19.5" customHeight="1">
      <c r="A599" s="2"/>
      <c r="B599" s="9" t="s">
        <v>3</v>
      </c>
      <c r="C599" s="10"/>
      <c r="D599" s="10"/>
      <c r="E599" s="38" t="s">
        <v>4</v>
      </c>
      <c r="F599" s="39"/>
      <c r="G599" s="40"/>
    </row>
    <row r="600" spans="1:7" ht="19.5" customHeight="1">
      <c r="A600" s="2"/>
      <c r="B600" s="5" t="s">
        <v>5</v>
      </c>
      <c r="C600" s="10" t="s">
        <v>6</v>
      </c>
      <c r="D600" s="10"/>
      <c r="E600" s="5" t="s">
        <v>5</v>
      </c>
      <c r="F600" s="41" t="s">
        <v>6</v>
      </c>
      <c r="G600" s="42"/>
    </row>
    <row r="601" spans="1:7" ht="19.5" customHeight="1">
      <c r="A601" s="2"/>
      <c r="B601" s="5" t="s">
        <v>7</v>
      </c>
      <c r="C601" s="5" t="s">
        <v>8</v>
      </c>
      <c r="D601" s="5" t="s">
        <v>9</v>
      </c>
      <c r="E601" s="5" t="s">
        <v>7</v>
      </c>
      <c r="F601" s="5" t="s">
        <v>8</v>
      </c>
      <c r="G601" s="5" t="s">
        <v>9</v>
      </c>
    </row>
    <row r="602" spans="1:7" ht="19.5" customHeight="1">
      <c r="A602" s="6" t="s">
        <v>38</v>
      </c>
      <c r="B602" s="7">
        <v>128</v>
      </c>
      <c r="C602" s="7">
        <v>1830</v>
      </c>
      <c r="D602" s="7">
        <v>2866</v>
      </c>
      <c r="E602" s="7">
        <v>0</v>
      </c>
      <c r="F602" s="7">
        <v>0</v>
      </c>
      <c r="G602" s="7">
        <v>0</v>
      </c>
    </row>
    <row r="603" spans="1:7" ht="19.5" customHeight="1">
      <c r="A603" s="6" t="s">
        <v>39</v>
      </c>
      <c r="B603" s="7">
        <v>507</v>
      </c>
      <c r="C603" s="7">
        <v>27006</v>
      </c>
      <c r="D603" s="7">
        <v>29907</v>
      </c>
      <c r="E603" s="7">
        <v>6</v>
      </c>
      <c r="F603" s="7">
        <v>4</v>
      </c>
      <c r="G603" s="7">
        <v>0</v>
      </c>
    </row>
    <row r="604" spans="1:7" ht="19.5" customHeight="1">
      <c r="A604" s="6" t="s">
        <v>40</v>
      </c>
      <c r="B604" s="7">
        <v>312</v>
      </c>
      <c r="C604" s="7">
        <v>5349</v>
      </c>
      <c r="D604" s="7">
        <v>7034</v>
      </c>
      <c r="E604" s="7">
        <v>0</v>
      </c>
      <c r="F604" s="7">
        <v>0</v>
      </c>
      <c r="G604" s="7">
        <v>0</v>
      </c>
    </row>
    <row r="605" spans="1:7" ht="19.5" customHeight="1">
      <c r="A605" s="6" t="s">
        <v>41</v>
      </c>
      <c r="B605" s="7">
        <v>372</v>
      </c>
      <c r="C605" s="7">
        <v>17960</v>
      </c>
      <c r="D605" s="7">
        <v>22376</v>
      </c>
      <c r="E605" s="7">
        <v>10</v>
      </c>
      <c r="F605" s="7">
        <v>306</v>
      </c>
      <c r="G605" s="7">
        <v>198</v>
      </c>
    </row>
    <row r="606" spans="1:7" ht="19.5" customHeight="1">
      <c r="A606" s="6" t="s">
        <v>42</v>
      </c>
      <c r="B606" s="7">
        <v>62</v>
      </c>
      <c r="C606" s="7">
        <v>532</v>
      </c>
      <c r="D606" s="7">
        <v>636</v>
      </c>
      <c r="E606" s="7">
        <v>0</v>
      </c>
      <c r="F606" s="7">
        <v>0</v>
      </c>
      <c r="G606" s="7">
        <v>0</v>
      </c>
    </row>
    <row r="607" spans="1:7" ht="19.5" customHeight="1">
      <c r="A607" s="6" t="s">
        <v>43</v>
      </c>
      <c r="B607" s="7">
        <v>46</v>
      </c>
      <c r="C607" s="7">
        <v>492</v>
      </c>
      <c r="D607" s="7">
        <v>577</v>
      </c>
      <c r="E607" s="7">
        <v>1</v>
      </c>
      <c r="F607" s="7">
        <v>0</v>
      </c>
      <c r="G607" s="7">
        <v>0</v>
      </c>
    </row>
    <row r="608" spans="1:7" ht="19.5" customHeight="1">
      <c r="A608" s="6" t="s">
        <v>44</v>
      </c>
      <c r="B608" s="7">
        <v>40</v>
      </c>
      <c r="C608" s="7">
        <v>187</v>
      </c>
      <c r="D608" s="7">
        <v>215</v>
      </c>
      <c r="E608" s="7">
        <v>0</v>
      </c>
      <c r="F608" s="7">
        <v>0</v>
      </c>
      <c r="G608" s="7">
        <v>0</v>
      </c>
    </row>
    <row r="609" spans="1:7" ht="19.5" customHeight="1">
      <c r="A609" s="6" t="s">
        <v>45</v>
      </c>
      <c r="B609" s="7">
        <v>42</v>
      </c>
      <c r="C609" s="7">
        <v>209</v>
      </c>
      <c r="D609" s="7">
        <v>531</v>
      </c>
      <c r="E609" s="7">
        <v>0</v>
      </c>
      <c r="F609" s="7">
        <v>0</v>
      </c>
      <c r="G609" s="7">
        <v>0</v>
      </c>
    </row>
    <row r="610" spans="1:7" ht="19.5" customHeight="1">
      <c r="A610" s="6" t="s">
        <v>46</v>
      </c>
      <c r="B610" s="7">
        <v>501</v>
      </c>
      <c r="C610" s="7">
        <v>24996</v>
      </c>
      <c r="D610" s="7">
        <v>28155</v>
      </c>
      <c r="E610" s="7">
        <v>36</v>
      </c>
      <c r="F610" s="7">
        <v>2230</v>
      </c>
      <c r="G610" s="7">
        <v>2254</v>
      </c>
    </row>
    <row r="611" spans="1:7" ht="19.5" customHeight="1">
      <c r="A611" s="6" t="s">
        <v>47</v>
      </c>
      <c r="B611" s="7">
        <v>450</v>
      </c>
      <c r="C611" s="7">
        <v>8333</v>
      </c>
      <c r="D611" s="7">
        <v>9524</v>
      </c>
      <c r="E611" s="7">
        <v>0</v>
      </c>
      <c r="F611" s="7">
        <v>0</v>
      </c>
      <c r="G611" s="7">
        <v>0</v>
      </c>
    </row>
    <row r="612" spans="1:7" ht="19.5" customHeight="1">
      <c r="A612" s="6" t="s">
        <v>48</v>
      </c>
      <c r="B612" s="7">
        <v>5983</v>
      </c>
      <c r="C612" s="7">
        <v>259850</v>
      </c>
      <c r="D612" s="7">
        <v>236629</v>
      </c>
      <c r="E612" s="7">
        <v>8132</v>
      </c>
      <c r="F612" s="7">
        <v>535379</v>
      </c>
      <c r="G612" s="7">
        <v>514627</v>
      </c>
    </row>
    <row r="613" spans="1:7" ht="19.5" customHeight="1">
      <c r="A613" s="1" t="s">
        <v>49</v>
      </c>
      <c r="B613" s="32">
        <f aca="true" t="shared" si="24" ref="B613:G613">SUM(B566:B593,B602:B612)</f>
        <v>14090</v>
      </c>
      <c r="C613" s="32">
        <f t="shared" si="24"/>
        <v>558586</v>
      </c>
      <c r="D613" s="32">
        <f t="shared" si="24"/>
        <v>558116</v>
      </c>
      <c r="E613" s="32">
        <f t="shared" si="24"/>
        <v>10205</v>
      </c>
      <c r="F613" s="32">
        <f t="shared" si="24"/>
        <v>674794</v>
      </c>
      <c r="G613" s="32">
        <f t="shared" si="24"/>
        <v>653562</v>
      </c>
    </row>
    <row r="614" spans="1:7" ht="19.5" customHeight="1">
      <c r="A614" s="21"/>
      <c r="B614" s="21"/>
      <c r="C614" s="21"/>
      <c r="D614" s="21"/>
      <c r="E614" s="21"/>
      <c r="F614" s="21"/>
      <c r="G614" s="21"/>
    </row>
    <row r="615" spans="1:7" ht="19.5" customHeight="1">
      <c r="A615" s="11" t="s">
        <v>50</v>
      </c>
      <c r="B615" s="21"/>
      <c r="C615" s="21"/>
      <c r="D615" s="21"/>
      <c r="E615" s="21"/>
      <c r="F615" s="21"/>
      <c r="G615" s="21"/>
    </row>
    <row r="616" spans="1:7" ht="19.5" customHeight="1">
      <c r="A616" s="12"/>
      <c r="B616" s="21"/>
      <c r="C616" s="21"/>
      <c r="D616" s="21"/>
      <c r="E616" s="21"/>
      <c r="F616" s="21"/>
      <c r="G616" s="21"/>
    </row>
    <row r="617" spans="1:7" ht="19.5" customHeight="1">
      <c r="A617" s="4" t="s">
        <v>62</v>
      </c>
      <c r="B617" s="2">
        <v>11970</v>
      </c>
      <c r="C617" s="2">
        <v>506054</v>
      </c>
      <c r="D617" s="2">
        <v>505040</v>
      </c>
      <c r="E617" s="2">
        <v>9489</v>
      </c>
      <c r="F617" s="2">
        <v>598923</v>
      </c>
      <c r="G617" s="2">
        <v>577441</v>
      </c>
    </row>
    <row r="618" spans="1:7" ht="19.5" customHeight="1">
      <c r="A618" s="4" t="s">
        <v>75</v>
      </c>
      <c r="B618" s="14">
        <f aca="true" t="shared" si="25" ref="B618:G618">SUM(B613)</f>
        <v>14090</v>
      </c>
      <c r="C618" s="14">
        <f t="shared" si="25"/>
        <v>558586</v>
      </c>
      <c r="D618" s="14">
        <f t="shared" si="25"/>
        <v>558116</v>
      </c>
      <c r="E618" s="14">
        <f t="shared" si="25"/>
        <v>10205</v>
      </c>
      <c r="F618" s="14">
        <f t="shared" si="25"/>
        <v>674794</v>
      </c>
      <c r="G618" s="14">
        <f t="shared" si="25"/>
        <v>653562</v>
      </c>
    </row>
    <row r="619" spans="1:7" ht="19.5" customHeight="1">
      <c r="A619" s="16" t="s">
        <v>51</v>
      </c>
      <c r="B619" s="17">
        <f aca="true" t="shared" si="26" ref="B619:G619">SUM((B618-B617)/B617*100)</f>
        <v>17.7109440267335</v>
      </c>
      <c r="C619" s="17">
        <f t="shared" si="26"/>
        <v>10.380710358973548</v>
      </c>
      <c r="D619" s="17">
        <f t="shared" si="26"/>
        <v>10.509266592745128</v>
      </c>
      <c r="E619" s="17">
        <f t="shared" si="26"/>
        <v>7.545579091579723</v>
      </c>
      <c r="F619" s="17">
        <f t="shared" si="26"/>
        <v>12.667905557141736</v>
      </c>
      <c r="G619" s="17">
        <f t="shared" si="26"/>
        <v>13.1824723218476</v>
      </c>
    </row>
    <row r="620" spans="1:7" ht="12.75" customHeight="1">
      <c r="A620" s="13"/>
      <c r="B620" s="13"/>
      <c r="C620" s="13"/>
      <c r="D620" s="13"/>
      <c r="E620" s="13"/>
      <c r="F620" s="13"/>
      <c r="G620" s="13"/>
    </row>
    <row r="621" spans="1:7" ht="12.75" customHeight="1">
      <c r="A621" s="13"/>
      <c r="B621" s="13"/>
      <c r="C621" s="13"/>
      <c r="D621" s="13"/>
      <c r="E621" s="13"/>
      <c r="F621" s="13"/>
      <c r="G621" s="13"/>
    </row>
    <row r="622" spans="1:7" ht="12.75" customHeight="1">
      <c r="A622" s="13"/>
      <c r="B622" s="13"/>
      <c r="C622" s="13"/>
      <c r="D622" s="13"/>
      <c r="E622" s="13"/>
      <c r="F622" s="13"/>
      <c r="G622" s="13"/>
    </row>
    <row r="623" spans="1:7" ht="12.75" customHeight="1">
      <c r="A623" s="13"/>
      <c r="B623" s="13"/>
      <c r="C623" s="13"/>
      <c r="D623" s="13"/>
      <c r="E623" s="13"/>
      <c r="F623" s="13"/>
      <c r="G623" s="13"/>
    </row>
    <row r="624" spans="1:7" ht="19.5" customHeight="1">
      <c r="A624" s="29"/>
      <c r="B624" s="30"/>
      <c r="C624" s="30"/>
      <c r="D624" s="30"/>
      <c r="E624" s="30"/>
      <c r="F624" s="30"/>
      <c r="G624" s="30"/>
    </row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</sheetData>
  <sheetProtection/>
  <mergeCells count="110">
    <mergeCell ref="E526:G526"/>
    <mergeCell ref="E560:G560"/>
    <mergeCell ref="E595:G595"/>
    <mergeCell ref="E491:G491"/>
    <mergeCell ref="E279:G279"/>
    <mergeCell ref="E4:G4"/>
    <mergeCell ref="C35:D35"/>
    <mergeCell ref="E1:G1"/>
    <mergeCell ref="A37:B37"/>
    <mergeCell ref="A2:C2"/>
    <mergeCell ref="B74:D74"/>
    <mergeCell ref="E74:G74"/>
    <mergeCell ref="C75:D75"/>
    <mergeCell ref="F75:G75"/>
    <mergeCell ref="A72:C72"/>
    <mergeCell ref="E36:G36"/>
    <mergeCell ref="E71:G71"/>
    <mergeCell ref="B73:G73"/>
    <mergeCell ref="E110:G110"/>
    <mergeCell ref="F111:G111"/>
    <mergeCell ref="A142:C142"/>
    <mergeCell ref="E141:G141"/>
    <mergeCell ref="C105:D105"/>
    <mergeCell ref="A107:B107"/>
    <mergeCell ref="B108:G108"/>
    <mergeCell ref="E106:G106"/>
    <mergeCell ref="C175:D175"/>
    <mergeCell ref="A177:B177"/>
    <mergeCell ref="B178:G178"/>
    <mergeCell ref="E176:G176"/>
    <mergeCell ref="B143:G143"/>
    <mergeCell ref="B144:D144"/>
    <mergeCell ref="E144:G144"/>
    <mergeCell ref="C145:D145"/>
    <mergeCell ref="F145:G145"/>
    <mergeCell ref="B214:D214"/>
    <mergeCell ref="E214:G214"/>
    <mergeCell ref="C215:D215"/>
    <mergeCell ref="F215:G215"/>
    <mergeCell ref="E180:G180"/>
    <mergeCell ref="F181:G181"/>
    <mergeCell ref="A212:C212"/>
    <mergeCell ref="B213:G213"/>
    <mergeCell ref="E211:G211"/>
    <mergeCell ref="F251:G251"/>
    <mergeCell ref="A280:C280"/>
    <mergeCell ref="B281:G281"/>
    <mergeCell ref="B282:D282"/>
    <mergeCell ref="E282:G282"/>
    <mergeCell ref="C245:D245"/>
    <mergeCell ref="A247:B247"/>
    <mergeCell ref="B248:G248"/>
    <mergeCell ref="E250:G250"/>
    <mergeCell ref="E246:G246"/>
    <mergeCell ref="A387:B387"/>
    <mergeCell ref="A315:B315"/>
    <mergeCell ref="B316:G316"/>
    <mergeCell ref="C313:D313"/>
    <mergeCell ref="E318:G318"/>
    <mergeCell ref="E314:G314"/>
    <mergeCell ref="E351:G351"/>
    <mergeCell ref="F319:G319"/>
    <mergeCell ref="C385:D385"/>
    <mergeCell ref="A352:C352"/>
    <mergeCell ref="E386:G386"/>
    <mergeCell ref="E390:G390"/>
    <mergeCell ref="F391:G391"/>
    <mergeCell ref="C283:D283"/>
    <mergeCell ref="F283:G283"/>
    <mergeCell ref="F355:G355"/>
    <mergeCell ref="B353:G353"/>
    <mergeCell ref="B354:D354"/>
    <mergeCell ref="E354:G354"/>
    <mergeCell ref="C355:D355"/>
    <mergeCell ref="A422:C422"/>
    <mergeCell ref="E421:G421"/>
    <mergeCell ref="B423:G423"/>
    <mergeCell ref="B424:D424"/>
    <mergeCell ref="E424:G424"/>
    <mergeCell ref="B388:G388"/>
    <mergeCell ref="B458:G458"/>
    <mergeCell ref="E456:G456"/>
    <mergeCell ref="E460:G460"/>
    <mergeCell ref="F461:G461"/>
    <mergeCell ref="C425:D425"/>
    <mergeCell ref="F425:G425"/>
    <mergeCell ref="C455:D455"/>
    <mergeCell ref="A457:B457"/>
    <mergeCell ref="C525:D525"/>
    <mergeCell ref="A492:C492"/>
    <mergeCell ref="B493:G493"/>
    <mergeCell ref="B494:D494"/>
    <mergeCell ref="E494:G494"/>
    <mergeCell ref="C495:D495"/>
    <mergeCell ref="F495:G495"/>
    <mergeCell ref="B563:D563"/>
    <mergeCell ref="A527:B527"/>
    <mergeCell ref="B528:G528"/>
    <mergeCell ref="E530:G530"/>
    <mergeCell ref="F531:G531"/>
    <mergeCell ref="A561:C561"/>
    <mergeCell ref="B562:G562"/>
    <mergeCell ref="E563:G563"/>
    <mergeCell ref="B597:G597"/>
    <mergeCell ref="E599:G599"/>
    <mergeCell ref="F600:G600"/>
    <mergeCell ref="C564:D564"/>
    <mergeCell ref="F564:G564"/>
    <mergeCell ref="C594:D594"/>
    <mergeCell ref="A596:B596"/>
  </mergeCells>
  <printOptions/>
  <pageMargins left="0.75" right="0.75" top="1" bottom="1" header="0.5" footer="0.5"/>
  <pageSetup horizontalDpi="300" verticalDpi="300" orientation="portrait" paperSize="9" scale="97" r:id="rId1"/>
  <rowBreaks count="19" manualBreakCount="19">
    <brk id="35" max="6" man="1"/>
    <brk id="70" max="6" man="1"/>
    <brk id="105" max="6" man="1"/>
    <brk id="140" max="6" man="1"/>
    <brk id="175" max="6" man="1"/>
    <brk id="210" max="6" man="1"/>
    <brk id="245" max="6" man="1"/>
    <brk id="278" max="6" man="1"/>
    <brk id="313" max="6" man="1"/>
    <brk id="350" max="6" man="1"/>
    <brk id="385" max="6" man="1"/>
    <brk id="420" max="6" man="1"/>
    <brk id="455" max="6" man="1"/>
    <brk id="490" max="6" man="1"/>
    <brk id="525" max="6" man="1"/>
    <brk id="559" max="6" man="1"/>
    <brk id="594" max="6" man="1"/>
    <brk id="624" max="6" man="1"/>
    <brk id="6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6.75390625" style="0" customWidth="1"/>
    <col min="2" max="2" width="11.875" style="0" customWidth="1"/>
    <col min="3" max="3" width="10.125" style="0" customWidth="1"/>
    <col min="4" max="4" width="10.75390625" style="0" customWidth="1"/>
    <col min="5" max="5" width="12.00390625" style="0" customWidth="1"/>
    <col min="6" max="7" width="13.25390625" style="0" bestFit="1" customWidth="1"/>
  </cols>
  <sheetData>
    <row r="1" spans="1:7" ht="19.5" customHeight="1">
      <c r="A1" s="1" t="s">
        <v>0</v>
      </c>
      <c r="B1" s="2"/>
      <c r="C1" s="2"/>
      <c r="D1" s="2"/>
      <c r="E1" s="48" t="s">
        <v>77</v>
      </c>
      <c r="F1" s="49"/>
      <c r="G1" s="50"/>
    </row>
    <row r="2" spans="1:7" ht="19.5" customHeight="1">
      <c r="A2" s="44" t="s">
        <v>1</v>
      </c>
      <c r="B2" s="45"/>
      <c r="C2" s="46"/>
      <c r="D2" s="2"/>
      <c r="E2" s="2"/>
      <c r="F2" s="2"/>
      <c r="G2" s="2"/>
    </row>
    <row r="3" spans="1:7" ht="19.5" customHeight="1">
      <c r="A3" s="33" t="s">
        <v>52</v>
      </c>
      <c r="B3" s="35" t="s">
        <v>2</v>
      </c>
      <c r="C3" s="36"/>
      <c r="D3" s="36"/>
      <c r="E3" s="36"/>
      <c r="F3" s="36"/>
      <c r="G3" s="37"/>
    </row>
    <row r="4" spans="1:7" ht="19.5" customHeight="1">
      <c r="A4" s="33" t="s">
        <v>53</v>
      </c>
      <c r="B4" s="38" t="s">
        <v>3</v>
      </c>
      <c r="C4" s="39"/>
      <c r="D4" s="40"/>
      <c r="E4" s="40" t="s">
        <v>4</v>
      </c>
      <c r="F4" s="47"/>
      <c r="G4" s="47"/>
    </row>
    <row r="5" spans="1:7" ht="19.5" customHeight="1">
      <c r="A5" s="2"/>
      <c r="B5" s="5" t="s">
        <v>5</v>
      </c>
      <c r="C5" s="41" t="s">
        <v>6</v>
      </c>
      <c r="D5" s="42"/>
      <c r="E5" s="5" t="s">
        <v>5</v>
      </c>
      <c r="F5" s="41" t="s">
        <v>6</v>
      </c>
      <c r="G5" s="42"/>
    </row>
    <row r="6" spans="1:7" ht="19.5" customHeight="1">
      <c r="A6" s="2"/>
      <c r="B6" s="5" t="s">
        <v>7</v>
      </c>
      <c r="C6" s="5" t="s">
        <v>8</v>
      </c>
      <c r="D6" s="5" t="s">
        <v>9</v>
      </c>
      <c r="E6" s="5" t="s">
        <v>7</v>
      </c>
      <c r="F6" s="5" t="s">
        <v>8</v>
      </c>
      <c r="G6" s="5" t="s">
        <v>9</v>
      </c>
    </row>
    <row r="7" spans="1:7" ht="19.5" customHeight="1">
      <c r="A7" s="6" t="s">
        <v>10</v>
      </c>
      <c r="B7" s="7">
        <f>SUM(,,,'MONTHLY 2018'!B7,'MONTHLY 2018'!B77,'MONTHLY 2018'!B147,'MONTHLY 2018'!B217,'MONTHLY 2018'!B285,'MONTHLY 2018'!B357,'MONTHLY 2018'!B427,'MONTHLY 2018'!B497,'MONTHLY 2018'!B566)</f>
        <v>10</v>
      </c>
      <c r="C7" s="7">
        <f>SUM(,,,'MONTHLY 2018'!C7,'MONTHLY 2018'!C77,'MONTHLY 2018'!C147,'MONTHLY 2018'!C217,'MONTHLY 2018'!C285,'MONTHLY 2018'!C357,'MONTHLY 2018'!C427,'MONTHLY 2018'!C497,'MONTHLY 2018'!C566)</f>
        <v>0</v>
      </c>
      <c r="D7" s="7">
        <f>SUM(,,,'MONTHLY 2018'!D7,'MONTHLY 2018'!D77,'MONTHLY 2018'!D147,'MONTHLY 2018'!D217,'MONTHLY 2018'!D285,'MONTHLY 2018'!D357,'MONTHLY 2018'!D427,'MONTHLY 2018'!D497,'MONTHLY 2018'!D566)</f>
        <v>0</v>
      </c>
      <c r="E7" s="7">
        <f>SUM(,,,'MONTHLY 2018'!E7,'MONTHLY 2018'!E77,'MONTHLY 2018'!E147,'MONTHLY 2018'!E217,'MONTHLY 2018'!E285,'MONTHLY 2018'!E357,'MONTHLY 2018'!E427,'MONTHLY 2018'!E497,'MONTHLY 2018'!E566)</f>
        <v>1354</v>
      </c>
      <c r="F7" s="7">
        <f>SUM(,,,'MONTHLY 2018'!F7,'MONTHLY 2018'!F77,'MONTHLY 2018'!F147,'MONTHLY 2018'!F217,'MONTHLY 2018'!F285,'MONTHLY 2018'!F357,'MONTHLY 2018'!F427,'MONTHLY 2018'!F497,'MONTHLY 2018'!F566)</f>
        <v>90849</v>
      </c>
      <c r="G7" s="7">
        <f>SUM(,,,'MONTHLY 2018'!G7,'MONTHLY 2018'!G77,'MONTHLY 2018'!G147,'MONTHLY 2018'!G217,'MONTHLY 2018'!G285,'MONTHLY 2018'!G357,'MONTHLY 2018'!G427,'MONTHLY 2018'!G497,'MONTHLY 2018'!G566)</f>
        <v>91279</v>
      </c>
    </row>
    <row r="8" spans="1:7" ht="19.5" customHeight="1">
      <c r="A8" s="6" t="s">
        <v>11</v>
      </c>
      <c r="B8" s="7">
        <f>SUM(,,,'MONTHLY 2018'!B8,'MONTHLY 2018'!B78,'MONTHLY 2018'!B148,'MONTHLY 2018'!B218,'MONTHLY 2018'!B286,'MONTHLY 2018'!B358,'MONTHLY 2018'!B428,'MONTHLY 2018'!B498,'MONTHLY 2018'!B567)</f>
        <v>739</v>
      </c>
      <c r="C8" s="7">
        <f>SUM(,,,'MONTHLY 2018'!C8,'MONTHLY 2018'!C78,'MONTHLY 2018'!C148,'MONTHLY 2018'!C218,'MONTHLY 2018'!C286,'MONTHLY 2018'!C358,'MONTHLY 2018'!C428,'MONTHLY 2018'!C498,'MONTHLY 2018'!C567)</f>
        <v>4566</v>
      </c>
      <c r="D8" s="7">
        <f>SUM(,,,'MONTHLY 2018'!D8,'MONTHLY 2018'!D78,'MONTHLY 2018'!D148,'MONTHLY 2018'!D218,'MONTHLY 2018'!D286,'MONTHLY 2018'!D358,'MONTHLY 2018'!D428,'MONTHLY 2018'!D498,'MONTHLY 2018'!D567)</f>
        <v>4161</v>
      </c>
      <c r="E8" s="7">
        <f>SUM(,,,'MONTHLY 2018'!E8,'MONTHLY 2018'!E78,'MONTHLY 2018'!E148,'MONTHLY 2018'!E218,'MONTHLY 2018'!E286,'MONTHLY 2018'!E358,'MONTHLY 2018'!E428,'MONTHLY 2018'!E498,'MONTHLY 2018'!E567)</f>
        <v>4151</v>
      </c>
      <c r="F8" s="7">
        <f>SUM(,,,'MONTHLY 2018'!F8,'MONTHLY 2018'!F78,'MONTHLY 2018'!F148,'MONTHLY 2018'!F218,'MONTHLY 2018'!F286,'MONTHLY 2018'!F358,'MONTHLY 2018'!F428,'MONTHLY 2018'!F498,'MONTHLY 2018'!F567)</f>
        <v>280398</v>
      </c>
      <c r="G8" s="7">
        <f>SUM(,,,'MONTHLY 2018'!G8,'MONTHLY 2018'!G78,'MONTHLY 2018'!G148,'MONTHLY 2018'!G218,'MONTHLY 2018'!G286,'MONTHLY 2018'!G358,'MONTHLY 2018'!G428,'MONTHLY 2018'!G498,'MONTHLY 2018'!G567)</f>
        <v>281294</v>
      </c>
    </row>
    <row r="9" spans="1:7" ht="19.5" customHeight="1">
      <c r="A9" s="6" t="s">
        <v>12</v>
      </c>
      <c r="B9" s="7">
        <f>SUM(,,,'MONTHLY 2018'!B9,'MONTHLY 2018'!B79,'MONTHLY 2018'!B149,'MONTHLY 2018'!B219,'MONTHLY 2018'!B287,'MONTHLY 2018'!B359,'MONTHLY 2018'!B429,'MONTHLY 2018'!B499,'MONTHLY 2018'!B568)</f>
        <v>2269</v>
      </c>
      <c r="C9" s="7">
        <f>SUM(,,,'MONTHLY 2018'!C9,'MONTHLY 2018'!C79,'MONTHLY 2018'!C149,'MONTHLY 2018'!C219,'MONTHLY 2018'!C287,'MONTHLY 2018'!C359,'MONTHLY 2018'!C429,'MONTHLY 2018'!C499,'MONTHLY 2018'!C568)</f>
        <v>84531</v>
      </c>
      <c r="D9" s="7">
        <f>SUM(,,,'MONTHLY 2018'!D9,'MONTHLY 2018'!D79,'MONTHLY 2018'!D149,'MONTHLY 2018'!D219,'MONTHLY 2018'!D287,'MONTHLY 2018'!D359,'MONTHLY 2018'!D429,'MONTHLY 2018'!D499,'MONTHLY 2018'!D568)</f>
        <v>87823</v>
      </c>
      <c r="E9" s="7">
        <f>SUM(,,,'MONTHLY 2018'!E9,'MONTHLY 2018'!E79,'MONTHLY 2018'!E149,'MONTHLY 2018'!E219,'MONTHLY 2018'!E287,'MONTHLY 2018'!E359,'MONTHLY 2018'!E429,'MONTHLY 2018'!E499,'MONTHLY 2018'!E568)</f>
        <v>56</v>
      </c>
      <c r="F9" s="7">
        <f>SUM(,,,'MONTHLY 2018'!F9,'MONTHLY 2018'!F79,'MONTHLY 2018'!F149,'MONTHLY 2018'!F219,'MONTHLY 2018'!F287,'MONTHLY 2018'!F359,'MONTHLY 2018'!F429,'MONTHLY 2018'!F499,'MONTHLY 2018'!F568)</f>
        <v>1185</v>
      </c>
      <c r="G9" s="7">
        <f>SUM(,,,'MONTHLY 2018'!G9,'MONTHLY 2018'!G79,'MONTHLY 2018'!G149,'MONTHLY 2018'!G219,'MONTHLY 2018'!G287,'MONTHLY 2018'!G359,'MONTHLY 2018'!G429,'MONTHLY 2018'!G499,'MONTHLY 2018'!G568)</f>
        <v>1175</v>
      </c>
    </row>
    <row r="10" spans="1:7" ht="19.5" customHeight="1">
      <c r="A10" s="6" t="s">
        <v>13</v>
      </c>
      <c r="B10" s="7">
        <f>SUM(,,,'MONTHLY 2018'!B10,'MONTHLY 2018'!B80,'MONTHLY 2018'!B150,'MONTHLY 2018'!B220,'MONTHLY 2018'!B288,'MONTHLY 2018'!B360,'MONTHLY 2018'!B430,'MONTHLY 2018'!B500,'MONTHLY 2018'!B569)</f>
        <v>606</v>
      </c>
      <c r="C10" s="7">
        <f>SUM(,,,'MONTHLY 2018'!C10,'MONTHLY 2018'!C80,'MONTHLY 2018'!C150,'MONTHLY 2018'!C220,'MONTHLY 2018'!C288,'MONTHLY 2018'!C360,'MONTHLY 2018'!C430,'MONTHLY 2018'!C500,'MONTHLY 2018'!C569)</f>
        <v>6294</v>
      </c>
      <c r="D10" s="7">
        <f>SUM(,,,'MONTHLY 2018'!D10,'MONTHLY 2018'!D80,'MONTHLY 2018'!D150,'MONTHLY 2018'!D220,'MONTHLY 2018'!D288,'MONTHLY 2018'!D360,'MONTHLY 2018'!D430,'MONTHLY 2018'!D500,'MONTHLY 2018'!D569)</f>
        <v>6728</v>
      </c>
      <c r="E10" s="7">
        <f>SUM(,,,'MONTHLY 2018'!E10,'MONTHLY 2018'!E80,'MONTHLY 2018'!E150,'MONTHLY 2018'!E220,'MONTHLY 2018'!E288,'MONTHLY 2018'!E360,'MONTHLY 2018'!E430,'MONTHLY 2018'!E500,'MONTHLY 2018'!E569)</f>
        <v>0</v>
      </c>
      <c r="F10" s="7">
        <f>SUM(,,,'MONTHLY 2018'!F10,'MONTHLY 2018'!F80,'MONTHLY 2018'!F150,'MONTHLY 2018'!F220,'MONTHLY 2018'!F288,'MONTHLY 2018'!F360,'MONTHLY 2018'!F430,'MONTHLY 2018'!F500,'MONTHLY 2018'!F569)</f>
        <v>0</v>
      </c>
      <c r="G10" s="7">
        <f>SUM(,,,'MONTHLY 2018'!G10,'MONTHLY 2018'!G80,'MONTHLY 2018'!G150,'MONTHLY 2018'!G220,'MONTHLY 2018'!G288,'MONTHLY 2018'!G360,'MONTHLY 2018'!G430,'MONTHLY 2018'!G500,'MONTHLY 2018'!G569)</f>
        <v>0</v>
      </c>
    </row>
    <row r="11" spans="1:7" ht="19.5" customHeight="1">
      <c r="A11" s="6" t="s">
        <v>14</v>
      </c>
      <c r="B11" s="7">
        <f>SUM(,,,'MONTHLY 2018'!B11,'MONTHLY 2018'!B81,'MONTHLY 2018'!B151,'MONTHLY 2018'!B221,'MONTHLY 2018'!B289,'MONTHLY 2018'!B361,'MONTHLY 2018'!B431,'MONTHLY 2018'!B501,'MONTHLY 2018'!B570)</f>
        <v>2</v>
      </c>
      <c r="C11" s="7">
        <f>SUM(,,,'MONTHLY 2018'!C11,'MONTHLY 2018'!C81,'MONTHLY 2018'!C151,'MONTHLY 2018'!C221,'MONTHLY 2018'!C289,'MONTHLY 2018'!C361,'MONTHLY 2018'!C431,'MONTHLY 2018'!C501,'MONTHLY 2018'!C570)</f>
        <v>30</v>
      </c>
      <c r="D11" s="7">
        <f>SUM(,,,'MONTHLY 2018'!D11,'MONTHLY 2018'!D81,'MONTHLY 2018'!D151,'MONTHLY 2018'!D221,'MONTHLY 2018'!D289,'MONTHLY 2018'!D361,'MONTHLY 2018'!D431,'MONTHLY 2018'!D501,'MONTHLY 2018'!D570)</f>
        <v>0</v>
      </c>
      <c r="E11" s="7">
        <f>SUM(,,,'MONTHLY 2018'!E11,'MONTHLY 2018'!E81,'MONTHLY 2018'!E151,'MONTHLY 2018'!E221,'MONTHLY 2018'!E289,'MONTHLY 2018'!E361,'MONTHLY 2018'!E431,'MONTHLY 2018'!E501,'MONTHLY 2018'!E570)</f>
        <v>444</v>
      </c>
      <c r="F11" s="7">
        <f>SUM(,,,'MONTHLY 2018'!F11,'MONTHLY 2018'!F81,'MONTHLY 2018'!F151,'MONTHLY 2018'!F221,'MONTHLY 2018'!F289,'MONTHLY 2018'!F361,'MONTHLY 2018'!F431,'MONTHLY 2018'!F501,'MONTHLY 2018'!F570)</f>
        <v>20919</v>
      </c>
      <c r="G11" s="7">
        <f>SUM(,,,'MONTHLY 2018'!G11,'MONTHLY 2018'!G81,'MONTHLY 2018'!G151,'MONTHLY 2018'!G221,'MONTHLY 2018'!G289,'MONTHLY 2018'!G361,'MONTHLY 2018'!G431,'MONTHLY 2018'!G501,'MONTHLY 2018'!G570)</f>
        <v>20404</v>
      </c>
    </row>
    <row r="12" spans="1:7" ht="19.5" customHeight="1">
      <c r="A12" s="6" t="s">
        <v>15</v>
      </c>
      <c r="B12" s="7">
        <f>SUM(,,,'MONTHLY 2018'!B12,'MONTHLY 2018'!B82,'MONTHLY 2018'!B152,'MONTHLY 2018'!B222,'MONTHLY 2018'!B290,'MONTHLY 2018'!B362,'MONTHLY 2018'!B432,'MONTHLY 2018'!B502,'MONTHLY 2018'!B571)</f>
        <v>1808</v>
      </c>
      <c r="C12" s="7">
        <f>SUM(,,,'MONTHLY 2018'!C12,'MONTHLY 2018'!C82,'MONTHLY 2018'!C152,'MONTHLY 2018'!C222,'MONTHLY 2018'!C290,'MONTHLY 2018'!C362,'MONTHLY 2018'!C432,'MONTHLY 2018'!C502,'MONTHLY 2018'!C571)</f>
        <v>38428</v>
      </c>
      <c r="D12" s="7">
        <f>SUM(,,,'MONTHLY 2018'!D12,'MONTHLY 2018'!D82,'MONTHLY 2018'!D152,'MONTHLY 2018'!D222,'MONTHLY 2018'!D290,'MONTHLY 2018'!D362,'MONTHLY 2018'!D432,'MONTHLY 2018'!D502,'MONTHLY 2018'!D571)</f>
        <v>42578</v>
      </c>
      <c r="E12" s="7">
        <f>SUM(,,,'MONTHLY 2018'!E12,'MONTHLY 2018'!E82,'MONTHLY 2018'!E152,'MONTHLY 2018'!E222,'MONTHLY 2018'!E290,'MONTHLY 2018'!E362,'MONTHLY 2018'!E432,'MONTHLY 2018'!E502,'MONTHLY 2018'!E571)</f>
        <v>10685</v>
      </c>
      <c r="F12" s="7">
        <f>SUM(,,,'MONTHLY 2018'!F12,'MONTHLY 2018'!F82,'MONTHLY 2018'!F152,'MONTHLY 2018'!F222,'MONTHLY 2018'!F290,'MONTHLY 2018'!F362,'MONTHLY 2018'!F432,'MONTHLY 2018'!F502,'MONTHLY 2018'!F571)</f>
        <v>847295</v>
      </c>
      <c r="G12" s="7">
        <f>SUM(,,,'MONTHLY 2018'!G12,'MONTHLY 2018'!G82,'MONTHLY 2018'!G152,'MONTHLY 2018'!G222,'MONTHLY 2018'!G290,'MONTHLY 2018'!G362,'MONTHLY 2018'!G432,'MONTHLY 2018'!G502,'MONTHLY 2018'!G571)</f>
        <v>850945</v>
      </c>
    </row>
    <row r="13" spans="1:7" ht="19.5" customHeight="1">
      <c r="A13" s="6" t="s">
        <v>16</v>
      </c>
      <c r="B13" s="7">
        <f>SUM(,,,'MONTHLY 2018'!B13,'MONTHLY 2018'!B83,'MONTHLY 2018'!B153,'MONTHLY 2018'!B223,'MONTHLY 2018'!B291,'MONTHLY 2018'!B363,'MONTHLY 2018'!B433,'MONTHLY 2018'!B503,'MONTHLY 2018'!B572)</f>
        <v>10124</v>
      </c>
      <c r="C13" s="7">
        <f>SUM(,,,'MONTHLY 2018'!C13,'MONTHLY 2018'!C83,'MONTHLY 2018'!C153,'MONTHLY 2018'!C223,'MONTHLY 2018'!C291,'MONTHLY 2018'!C363,'MONTHLY 2018'!C433,'MONTHLY 2018'!C503,'MONTHLY 2018'!C572)</f>
        <v>521955</v>
      </c>
      <c r="D13" s="7">
        <f>SUM(,,,'MONTHLY 2018'!D13,'MONTHLY 2018'!D83,'MONTHLY 2018'!D153,'MONTHLY 2018'!D223,'MONTHLY 2018'!D291,'MONTHLY 2018'!D363,'MONTHLY 2018'!D433,'MONTHLY 2018'!D503,'MONTHLY 2018'!D572)</f>
        <v>542707</v>
      </c>
      <c r="E13" s="7">
        <f>SUM(,,,'MONTHLY 2018'!E13,'MONTHLY 2018'!E83,'MONTHLY 2018'!E153,'MONTHLY 2018'!E223,'MONTHLY 2018'!E291,'MONTHLY 2018'!E363,'MONTHLY 2018'!E433,'MONTHLY 2018'!E503,'MONTHLY 2018'!E572)</f>
        <v>43002</v>
      </c>
      <c r="F13" s="7">
        <f>SUM(,,,'MONTHLY 2018'!F13,'MONTHLY 2018'!F83,'MONTHLY 2018'!F153,'MONTHLY 2018'!F223,'MONTHLY 2018'!F291,'MONTHLY 2018'!F363,'MONTHLY 2018'!F433,'MONTHLY 2018'!F503,'MONTHLY 2018'!F572)</f>
        <v>3330215</v>
      </c>
      <c r="G13" s="7">
        <f>SUM(,,,'MONTHLY 2018'!G13,'MONTHLY 2018'!G83,'MONTHLY 2018'!G153,'MONTHLY 2018'!G223,'MONTHLY 2018'!G291,'MONTHLY 2018'!G363,'MONTHLY 2018'!G433,'MONTHLY 2018'!G503,'MONTHLY 2018'!G572)</f>
        <v>3360650</v>
      </c>
    </row>
    <row r="14" spans="1:7" ht="19.5" customHeight="1">
      <c r="A14" s="6" t="s">
        <v>17</v>
      </c>
      <c r="B14" s="7">
        <f>SUM(,,,'MONTHLY 2018'!B14,'MONTHLY 2018'!B84,'MONTHLY 2018'!B154,'MONTHLY 2018'!B224,'MONTHLY 2018'!B292,'MONTHLY 2018'!B364,'MONTHLY 2018'!B434,'MONTHLY 2018'!B504,'MONTHLY 2018'!B573)</f>
        <v>16704</v>
      </c>
      <c r="C14" s="7">
        <f>SUM(,,,'MONTHLY 2018'!C14,'MONTHLY 2018'!C84,'MONTHLY 2018'!C154,'MONTHLY 2018'!C224,'MONTHLY 2018'!C292,'MONTHLY 2018'!C364,'MONTHLY 2018'!C434,'MONTHLY 2018'!C504,'MONTHLY 2018'!C573)</f>
        <v>908267</v>
      </c>
      <c r="D14" s="7">
        <f>SUM(,,,'MONTHLY 2018'!D14,'MONTHLY 2018'!D84,'MONTHLY 2018'!D154,'MONTHLY 2018'!D224,'MONTHLY 2018'!D292,'MONTHLY 2018'!D364,'MONTHLY 2018'!D434,'MONTHLY 2018'!D504,'MONTHLY 2018'!D573)</f>
        <v>918945</v>
      </c>
      <c r="E14" s="7">
        <f>SUM(,,,'MONTHLY 2018'!E14,'MONTHLY 2018'!E84,'MONTHLY 2018'!E154,'MONTHLY 2018'!E224,'MONTHLY 2018'!E292,'MONTHLY 2018'!E364,'MONTHLY 2018'!E434,'MONTHLY 2018'!E504,'MONTHLY 2018'!E573)</f>
        <v>28482</v>
      </c>
      <c r="F14" s="7">
        <f>SUM(,,,'MONTHLY 2018'!F14,'MONTHLY 2018'!F84,'MONTHLY 2018'!F154,'MONTHLY 2018'!F224,'MONTHLY 2018'!F292,'MONTHLY 2018'!F364,'MONTHLY 2018'!F434,'MONTHLY 2018'!F504,'MONTHLY 2018'!F573)</f>
        <v>1909677</v>
      </c>
      <c r="G14" s="7">
        <f>SUM(,,,'MONTHLY 2018'!G14,'MONTHLY 2018'!G84,'MONTHLY 2018'!G154,'MONTHLY 2018'!G224,'MONTHLY 2018'!G292,'MONTHLY 2018'!G364,'MONTHLY 2018'!G434,'MONTHLY 2018'!G504,'MONTHLY 2018'!G573)</f>
        <v>1943513</v>
      </c>
    </row>
    <row r="15" spans="1:7" ht="19.5" customHeight="1">
      <c r="A15" s="6" t="s">
        <v>18</v>
      </c>
      <c r="B15" s="7">
        <f>SUM(,,,'MONTHLY 2018'!B15,'MONTHLY 2018'!B85,'MONTHLY 2018'!B155,'MONTHLY 2018'!B225,'MONTHLY 2018'!B293,'MONTHLY 2018'!B365,'MONTHLY 2018'!B435,'MONTHLY 2018'!B505,'MONTHLY 2018'!B574)</f>
        <v>596</v>
      </c>
      <c r="C15" s="7">
        <f>SUM(,,,'MONTHLY 2018'!C15,'MONTHLY 2018'!C85,'MONTHLY 2018'!C155,'MONTHLY 2018'!C225,'MONTHLY 2018'!C293,'MONTHLY 2018'!C365,'MONTHLY 2018'!C435,'MONTHLY 2018'!C505,'MONTHLY 2018'!C574)</f>
        <v>18432</v>
      </c>
      <c r="D15" s="7">
        <f>SUM(,,,'MONTHLY 2018'!D15,'MONTHLY 2018'!D85,'MONTHLY 2018'!D155,'MONTHLY 2018'!D225,'MONTHLY 2018'!D293,'MONTHLY 2018'!D365,'MONTHLY 2018'!D435,'MONTHLY 2018'!D505,'MONTHLY 2018'!D574)</f>
        <v>20414</v>
      </c>
      <c r="E15" s="7">
        <f>SUM(,,,'MONTHLY 2018'!E15,'MONTHLY 2018'!E85,'MONTHLY 2018'!E155,'MONTHLY 2018'!E225,'MONTHLY 2018'!E293,'MONTHLY 2018'!E365,'MONTHLY 2018'!E435,'MONTHLY 2018'!E505,'MONTHLY 2018'!E574)</f>
        <v>0</v>
      </c>
      <c r="F15" s="7">
        <f>SUM(,,,'MONTHLY 2018'!F15,'MONTHLY 2018'!F85,'MONTHLY 2018'!F155,'MONTHLY 2018'!F225,'MONTHLY 2018'!F293,'MONTHLY 2018'!F365,'MONTHLY 2018'!F435,'MONTHLY 2018'!F505,'MONTHLY 2018'!F574)</f>
        <v>0</v>
      </c>
      <c r="G15" s="7">
        <f>SUM(,,,'MONTHLY 2018'!G15,'MONTHLY 2018'!G85,'MONTHLY 2018'!G155,'MONTHLY 2018'!G225,'MONTHLY 2018'!G293,'MONTHLY 2018'!G365,'MONTHLY 2018'!G435,'MONTHLY 2018'!G505,'MONTHLY 2018'!G574)</f>
        <v>0</v>
      </c>
    </row>
    <row r="16" spans="1:7" ht="19.5" customHeight="1">
      <c r="A16" s="6" t="s">
        <v>19</v>
      </c>
      <c r="B16" s="7">
        <f>SUM(,,,'MONTHLY 2018'!B16,'MONTHLY 2018'!B86,'MONTHLY 2018'!B156,'MONTHLY 2018'!B226,'MONTHLY 2018'!B294,'MONTHLY 2018'!B366,'MONTHLY 2018'!B436,'MONTHLY 2018'!B506,'MONTHLY 2018'!B575)</f>
        <v>1117</v>
      </c>
      <c r="C16" s="7">
        <f>SUM(,,,'MONTHLY 2018'!C16,'MONTHLY 2018'!C86,'MONTHLY 2018'!C156,'MONTHLY 2018'!C226,'MONTHLY 2018'!C294,'MONTHLY 2018'!C366,'MONTHLY 2018'!C436,'MONTHLY 2018'!C506,'MONTHLY 2018'!C575)</f>
        <v>35964</v>
      </c>
      <c r="D16" s="7">
        <f>SUM(,,,'MONTHLY 2018'!D16,'MONTHLY 2018'!D86,'MONTHLY 2018'!D156,'MONTHLY 2018'!D226,'MONTHLY 2018'!D294,'MONTHLY 2018'!D366,'MONTHLY 2018'!D436,'MONTHLY 2018'!D506,'MONTHLY 2018'!D575)</f>
        <v>36628</v>
      </c>
      <c r="E16" s="7">
        <f>SUM(,,,'MONTHLY 2018'!E16,'MONTHLY 2018'!E86,'MONTHLY 2018'!E156,'MONTHLY 2018'!E226,'MONTHLY 2018'!E294,'MONTHLY 2018'!E366,'MONTHLY 2018'!E436,'MONTHLY 2018'!E506,'MONTHLY 2018'!E575)</f>
        <v>195</v>
      </c>
      <c r="F16" s="7">
        <f>SUM(,,,'MONTHLY 2018'!F16,'MONTHLY 2018'!F86,'MONTHLY 2018'!F156,'MONTHLY 2018'!F226,'MONTHLY 2018'!F294,'MONTHLY 2018'!F366,'MONTHLY 2018'!F436,'MONTHLY 2018'!F506,'MONTHLY 2018'!F575)</f>
        <v>9446</v>
      </c>
      <c r="G16" s="7">
        <f>SUM(,,,'MONTHLY 2018'!G16,'MONTHLY 2018'!G86,'MONTHLY 2018'!G156,'MONTHLY 2018'!G226,'MONTHLY 2018'!G294,'MONTHLY 2018'!G366,'MONTHLY 2018'!G436,'MONTHLY 2018'!G506,'MONTHLY 2018'!G575)</f>
        <v>9675</v>
      </c>
    </row>
    <row r="17" spans="1:7" ht="19.5" customHeight="1">
      <c r="A17" s="6" t="s">
        <v>20</v>
      </c>
      <c r="B17" s="7">
        <f>SUM(,,,'MONTHLY 2018'!B17,'MONTHLY 2018'!B87,'MONTHLY 2018'!B157,'MONTHLY 2018'!B227,'MONTHLY 2018'!B295,'MONTHLY 2018'!B367,'MONTHLY 2018'!B437,'MONTHLY 2018'!B507,'MONTHLY 2018'!B576)</f>
        <v>824</v>
      </c>
      <c r="C17" s="7">
        <f>SUM(,,,'MONTHLY 2018'!C17,'MONTHLY 2018'!C87,'MONTHLY 2018'!C157,'MONTHLY 2018'!C227,'MONTHLY 2018'!C295,'MONTHLY 2018'!C367,'MONTHLY 2018'!C437,'MONTHLY 2018'!C507,'MONTHLY 2018'!C576)</f>
        <v>28004</v>
      </c>
      <c r="D17" s="7">
        <f>SUM(,,,'MONTHLY 2018'!D17,'MONTHLY 2018'!D87,'MONTHLY 2018'!D157,'MONTHLY 2018'!D227,'MONTHLY 2018'!D295,'MONTHLY 2018'!D367,'MONTHLY 2018'!D437,'MONTHLY 2018'!D507,'MONTHLY 2018'!D576)</f>
        <v>28485</v>
      </c>
      <c r="E17" s="7">
        <f>SUM(,,,'MONTHLY 2018'!E17,'MONTHLY 2018'!E87,'MONTHLY 2018'!E157,'MONTHLY 2018'!E227,'MONTHLY 2018'!E295,'MONTHLY 2018'!E367,'MONTHLY 2018'!E437,'MONTHLY 2018'!E507,'MONTHLY 2018'!E576)</f>
        <v>1907</v>
      </c>
      <c r="F17" s="7">
        <f>SUM(,,,'MONTHLY 2018'!F17,'MONTHLY 2018'!F87,'MONTHLY 2018'!F157,'MONTHLY 2018'!F227,'MONTHLY 2018'!F295,'MONTHLY 2018'!F367,'MONTHLY 2018'!F437,'MONTHLY 2018'!F507,'MONTHLY 2018'!F576)</f>
        <v>127133</v>
      </c>
      <c r="G17" s="7">
        <f>SUM(,,,'MONTHLY 2018'!G17,'MONTHLY 2018'!G87,'MONTHLY 2018'!G157,'MONTHLY 2018'!G227,'MONTHLY 2018'!G295,'MONTHLY 2018'!G367,'MONTHLY 2018'!G437,'MONTHLY 2018'!G507,'MONTHLY 2018'!G576)</f>
        <v>127490</v>
      </c>
    </row>
    <row r="18" spans="1:7" ht="19.5" customHeight="1">
      <c r="A18" s="6" t="s">
        <v>21</v>
      </c>
      <c r="B18" s="7">
        <f>SUM(,,,'MONTHLY 2018'!B18,'MONTHLY 2018'!B88,'MONTHLY 2018'!B158,'MONTHLY 2018'!B228,'MONTHLY 2018'!B296,'MONTHLY 2018'!B368,'MONTHLY 2018'!B438,'MONTHLY 2018'!B508,'MONTHLY 2018'!B577)</f>
        <v>475</v>
      </c>
      <c r="C18" s="7">
        <f>SUM(,,,'MONTHLY 2018'!C18,'MONTHLY 2018'!C88,'MONTHLY 2018'!C158,'MONTHLY 2018'!C228,'MONTHLY 2018'!C296,'MONTHLY 2018'!C368,'MONTHLY 2018'!C438,'MONTHLY 2018'!C508,'MONTHLY 2018'!C577)</f>
        <v>9745</v>
      </c>
      <c r="D18" s="7">
        <f>SUM(,,,'MONTHLY 2018'!D18,'MONTHLY 2018'!D88,'MONTHLY 2018'!D158,'MONTHLY 2018'!D228,'MONTHLY 2018'!D296,'MONTHLY 2018'!D368,'MONTHLY 2018'!D438,'MONTHLY 2018'!D508,'MONTHLY 2018'!D577)</f>
        <v>10228</v>
      </c>
      <c r="E18" s="7">
        <f>SUM(,,,'MONTHLY 2018'!E18,'MONTHLY 2018'!E88,'MONTHLY 2018'!E158,'MONTHLY 2018'!E228,'MONTHLY 2018'!E296,'MONTHLY 2018'!E368,'MONTHLY 2018'!E438,'MONTHLY 2018'!E508,'MONTHLY 2018'!E577)</f>
        <v>1976</v>
      </c>
      <c r="F18" s="7">
        <f>SUM(,,,'MONTHLY 2018'!F18,'MONTHLY 2018'!F88,'MONTHLY 2018'!F158,'MONTHLY 2018'!F228,'MONTHLY 2018'!F296,'MONTHLY 2018'!F368,'MONTHLY 2018'!F438,'MONTHLY 2018'!F508,'MONTHLY 2018'!F577)</f>
        <v>124504</v>
      </c>
      <c r="G18" s="7">
        <f>SUM(,,,'MONTHLY 2018'!G18,'MONTHLY 2018'!G88,'MONTHLY 2018'!G158,'MONTHLY 2018'!G228,'MONTHLY 2018'!G296,'MONTHLY 2018'!G368,'MONTHLY 2018'!G438,'MONTHLY 2018'!G508,'MONTHLY 2018'!G577)</f>
        <v>127514</v>
      </c>
    </row>
    <row r="19" spans="1:7" ht="19.5" customHeight="1">
      <c r="A19" s="6" t="s">
        <v>22</v>
      </c>
      <c r="B19" s="7">
        <f>SUM(,,,'MONTHLY 2018'!B19,'MONTHLY 2018'!B89,'MONTHLY 2018'!B159,'MONTHLY 2018'!B229,'MONTHLY 2018'!B297,'MONTHLY 2018'!B369,'MONTHLY 2018'!B439,'MONTHLY 2018'!B509,'MONTHLY 2018'!B578)</f>
        <v>660</v>
      </c>
      <c r="C19" s="7">
        <f>SUM(,,,'MONTHLY 2018'!C19,'MONTHLY 2018'!C89,'MONTHLY 2018'!C159,'MONTHLY 2018'!C229,'MONTHLY 2018'!C297,'MONTHLY 2018'!C369,'MONTHLY 2018'!C439,'MONTHLY 2018'!C509,'MONTHLY 2018'!C578)</f>
        <v>3924</v>
      </c>
      <c r="D19" s="7">
        <f>SUM(,,,'MONTHLY 2018'!D19,'MONTHLY 2018'!D89,'MONTHLY 2018'!D159,'MONTHLY 2018'!D229,'MONTHLY 2018'!D297,'MONTHLY 2018'!D369,'MONTHLY 2018'!D439,'MONTHLY 2018'!D509,'MONTHLY 2018'!D578)</f>
        <v>4852</v>
      </c>
      <c r="E19" s="7">
        <f>SUM(,,,'MONTHLY 2018'!E19,'MONTHLY 2018'!E89,'MONTHLY 2018'!E159,'MONTHLY 2018'!E229,'MONTHLY 2018'!E297,'MONTHLY 2018'!E369,'MONTHLY 2018'!E439,'MONTHLY 2018'!E509,'MONTHLY 2018'!E578)</f>
        <v>2</v>
      </c>
      <c r="F19" s="7">
        <f>SUM(,,,'MONTHLY 2018'!F19,'MONTHLY 2018'!F89,'MONTHLY 2018'!F159,'MONTHLY 2018'!F229,'MONTHLY 2018'!F297,'MONTHLY 2018'!F369,'MONTHLY 2018'!F439,'MONTHLY 2018'!F509,'MONTHLY 2018'!F578)</f>
        <v>14</v>
      </c>
      <c r="G19" s="7">
        <f>SUM(,,,'MONTHLY 2018'!G19,'MONTHLY 2018'!G89,'MONTHLY 2018'!G159,'MONTHLY 2018'!G229,'MONTHLY 2018'!G297,'MONTHLY 2018'!G369,'MONTHLY 2018'!G439,'MONTHLY 2018'!G509,'MONTHLY 2018'!G578)</f>
        <v>19</v>
      </c>
    </row>
    <row r="20" spans="1:7" ht="19.5" customHeight="1">
      <c r="A20" s="6" t="s">
        <v>23</v>
      </c>
      <c r="B20" s="7">
        <f>SUM(,,,'MONTHLY 2018'!B20,'MONTHLY 2018'!B90,'MONTHLY 2018'!B160,'MONTHLY 2018'!B230,'MONTHLY 2018'!B298,'MONTHLY 2018'!B370,'MONTHLY 2018'!B440,'MONTHLY 2018'!B510,'MONTHLY 2018'!B579)</f>
        <v>1831</v>
      </c>
      <c r="C20" s="7">
        <f>SUM(,,,'MONTHLY 2018'!C20,'MONTHLY 2018'!C90,'MONTHLY 2018'!C160,'MONTHLY 2018'!C230,'MONTHLY 2018'!C298,'MONTHLY 2018'!C370,'MONTHLY 2018'!C440,'MONTHLY 2018'!C510,'MONTHLY 2018'!C579)</f>
        <v>26800</v>
      </c>
      <c r="D20" s="7">
        <f>SUM(,,,'MONTHLY 2018'!D20,'MONTHLY 2018'!D90,'MONTHLY 2018'!D160,'MONTHLY 2018'!D230,'MONTHLY 2018'!D298,'MONTHLY 2018'!D370,'MONTHLY 2018'!D440,'MONTHLY 2018'!D510,'MONTHLY 2018'!D579)</f>
        <v>28623</v>
      </c>
      <c r="E20" s="7">
        <f>SUM(,,,'MONTHLY 2018'!E20,'MONTHLY 2018'!E90,'MONTHLY 2018'!E160,'MONTHLY 2018'!E230,'MONTHLY 2018'!E298,'MONTHLY 2018'!E370,'MONTHLY 2018'!E440,'MONTHLY 2018'!E510,'MONTHLY 2018'!E579)</f>
        <v>1408</v>
      </c>
      <c r="F20" s="7">
        <f>SUM(,,,'MONTHLY 2018'!F20,'MONTHLY 2018'!F90,'MONTHLY 2018'!F160,'MONTHLY 2018'!F230,'MONTHLY 2018'!F298,'MONTHLY 2018'!F370,'MONTHLY 2018'!F440,'MONTHLY 2018'!F510,'MONTHLY 2018'!F579)</f>
        <v>91341</v>
      </c>
      <c r="G20" s="7">
        <f>SUM(,,,'MONTHLY 2018'!G20,'MONTHLY 2018'!G90,'MONTHLY 2018'!G160,'MONTHLY 2018'!G230,'MONTHLY 2018'!G298,'MONTHLY 2018'!G370,'MONTHLY 2018'!G440,'MONTHLY 2018'!G510,'MONTHLY 2018'!G579)</f>
        <v>92271</v>
      </c>
    </row>
    <row r="21" spans="1:7" ht="19.5" customHeight="1">
      <c r="A21" s="6" t="s">
        <v>24</v>
      </c>
      <c r="B21" s="7">
        <f>SUM(,,,'MONTHLY 2018'!B21,'MONTHLY 2018'!B91,'MONTHLY 2018'!B161,'MONTHLY 2018'!B231,'MONTHLY 2018'!B299,'MONTHLY 2018'!B371,'MONTHLY 2018'!B441,'MONTHLY 2018'!B511,'MONTHLY 2018'!B580)</f>
        <v>181</v>
      </c>
      <c r="C21" s="7">
        <f>SUM(,,,'MONTHLY 2018'!C21,'MONTHLY 2018'!C91,'MONTHLY 2018'!C161,'MONTHLY 2018'!C231,'MONTHLY 2018'!C299,'MONTHLY 2018'!C371,'MONTHLY 2018'!C441,'MONTHLY 2018'!C511,'MONTHLY 2018'!C580)</f>
        <v>1190</v>
      </c>
      <c r="D21" s="7">
        <f>SUM(,,,'MONTHLY 2018'!D21,'MONTHLY 2018'!D91,'MONTHLY 2018'!D161,'MONTHLY 2018'!D231,'MONTHLY 2018'!D299,'MONTHLY 2018'!D371,'MONTHLY 2018'!D441,'MONTHLY 2018'!D511,'MONTHLY 2018'!D580)</f>
        <v>1388</v>
      </c>
      <c r="E21" s="7">
        <f>SUM(,,,'MONTHLY 2018'!E21,'MONTHLY 2018'!E91,'MONTHLY 2018'!E161,'MONTHLY 2018'!E231,'MONTHLY 2018'!E299,'MONTHLY 2018'!E371,'MONTHLY 2018'!E441,'MONTHLY 2018'!E511,'MONTHLY 2018'!E580)</f>
        <v>0</v>
      </c>
      <c r="F21" s="7">
        <f>SUM(,,,'MONTHLY 2018'!F21,'MONTHLY 2018'!F91,'MONTHLY 2018'!F161,'MONTHLY 2018'!F231,'MONTHLY 2018'!F299,'MONTHLY 2018'!F371,'MONTHLY 2018'!F441,'MONTHLY 2018'!F511,'MONTHLY 2018'!F580)</f>
        <v>0</v>
      </c>
      <c r="G21" s="7">
        <f>SUM(,,,'MONTHLY 2018'!G21,'MONTHLY 2018'!G91,'MONTHLY 2018'!G161,'MONTHLY 2018'!G231,'MONTHLY 2018'!G299,'MONTHLY 2018'!G371,'MONTHLY 2018'!G441,'MONTHLY 2018'!G511,'MONTHLY 2018'!G580)</f>
        <v>0</v>
      </c>
    </row>
    <row r="22" spans="1:7" ht="19.5" customHeight="1">
      <c r="A22" s="6" t="s">
        <v>25</v>
      </c>
      <c r="B22" s="7">
        <f>SUM(,,,'MONTHLY 2018'!B22,'MONTHLY 2018'!B92,'MONTHLY 2018'!B162,'MONTHLY 2018'!B232,'MONTHLY 2018'!B300,'MONTHLY 2018'!B372,'MONTHLY 2018'!B442,'MONTHLY 2018'!B512,'MONTHLY 2018'!B581)</f>
        <v>273</v>
      </c>
      <c r="C22" s="7">
        <f>SUM(,,,'MONTHLY 2018'!C22,'MONTHLY 2018'!C92,'MONTHLY 2018'!C162,'MONTHLY 2018'!C232,'MONTHLY 2018'!C300,'MONTHLY 2018'!C372,'MONTHLY 2018'!C442,'MONTHLY 2018'!C512,'MONTHLY 2018'!C581)</f>
        <v>2373</v>
      </c>
      <c r="D22" s="7">
        <f>SUM(,,,'MONTHLY 2018'!D22,'MONTHLY 2018'!D92,'MONTHLY 2018'!D162,'MONTHLY 2018'!D232,'MONTHLY 2018'!D300,'MONTHLY 2018'!D372,'MONTHLY 2018'!D442,'MONTHLY 2018'!D512,'MONTHLY 2018'!D581)</f>
        <v>2726</v>
      </c>
      <c r="E22" s="7">
        <f>SUM(,,,'MONTHLY 2018'!E22,'MONTHLY 2018'!E92,'MONTHLY 2018'!E162,'MONTHLY 2018'!E232,'MONTHLY 2018'!E300,'MONTHLY 2018'!E372,'MONTHLY 2018'!E442,'MONTHLY 2018'!E512,'MONTHLY 2018'!E581)</f>
        <v>0</v>
      </c>
      <c r="F22" s="7">
        <f>SUM(,,,'MONTHLY 2018'!F22,'MONTHLY 2018'!F92,'MONTHLY 2018'!F162,'MONTHLY 2018'!F232,'MONTHLY 2018'!F300,'MONTHLY 2018'!F372,'MONTHLY 2018'!F442,'MONTHLY 2018'!F512,'MONTHLY 2018'!F581)</f>
        <v>0</v>
      </c>
      <c r="G22" s="7">
        <f>SUM(,,,'MONTHLY 2018'!G22,'MONTHLY 2018'!G92,'MONTHLY 2018'!G162,'MONTHLY 2018'!G232,'MONTHLY 2018'!G300,'MONTHLY 2018'!G372,'MONTHLY 2018'!G442,'MONTHLY 2018'!G512,'MONTHLY 2018'!G581)</f>
        <v>0</v>
      </c>
    </row>
    <row r="23" spans="1:7" ht="19.5" customHeight="1">
      <c r="A23" s="6" t="s">
        <v>26</v>
      </c>
      <c r="B23" s="7">
        <f>SUM(,,,'MONTHLY 2018'!B23,'MONTHLY 2018'!B93,'MONTHLY 2018'!B163,'MONTHLY 2018'!B233,'MONTHLY 2018'!B301,'MONTHLY 2018'!B373,'MONTHLY 2018'!B443,'MONTHLY 2018'!B513,'MONTHLY 2018'!B582)</f>
        <v>262</v>
      </c>
      <c r="C23" s="7">
        <f>SUM(,,,'MONTHLY 2018'!C23,'MONTHLY 2018'!C93,'MONTHLY 2018'!C163,'MONTHLY 2018'!C233,'MONTHLY 2018'!C301,'MONTHLY 2018'!C373,'MONTHLY 2018'!C443,'MONTHLY 2018'!C513,'MONTHLY 2018'!C582)</f>
        <v>1574</v>
      </c>
      <c r="D23" s="7">
        <f>SUM(,,,'MONTHLY 2018'!D23,'MONTHLY 2018'!D93,'MONTHLY 2018'!D163,'MONTHLY 2018'!D233,'MONTHLY 2018'!D301,'MONTHLY 2018'!D373,'MONTHLY 2018'!D443,'MONTHLY 2018'!D513,'MONTHLY 2018'!D582)</f>
        <v>1693</v>
      </c>
      <c r="E23" s="7">
        <f>SUM(,,,'MONTHLY 2018'!E23,'MONTHLY 2018'!E93,'MONTHLY 2018'!E163,'MONTHLY 2018'!E233,'MONTHLY 2018'!E301,'MONTHLY 2018'!E373,'MONTHLY 2018'!E443,'MONTHLY 2018'!E513,'MONTHLY 2018'!E582)</f>
        <v>2</v>
      </c>
      <c r="F23" s="7">
        <f>SUM(,,,'MONTHLY 2018'!F23,'MONTHLY 2018'!F93,'MONTHLY 2018'!F163,'MONTHLY 2018'!F233,'MONTHLY 2018'!F301,'MONTHLY 2018'!F373,'MONTHLY 2018'!F443,'MONTHLY 2018'!F513,'MONTHLY 2018'!F582)</f>
        <v>125</v>
      </c>
      <c r="G23" s="7">
        <f>SUM(,,,'MONTHLY 2018'!G23,'MONTHLY 2018'!G93,'MONTHLY 2018'!G163,'MONTHLY 2018'!G233,'MONTHLY 2018'!G301,'MONTHLY 2018'!G373,'MONTHLY 2018'!G443,'MONTHLY 2018'!G513,'MONTHLY 2018'!G582)</f>
        <v>0</v>
      </c>
    </row>
    <row r="24" spans="1:7" ht="19.5" customHeight="1">
      <c r="A24" s="6" t="s">
        <v>27</v>
      </c>
      <c r="B24" s="7">
        <f>SUM(,,,'MONTHLY 2018'!B24,'MONTHLY 2018'!B94,'MONTHLY 2018'!B164,'MONTHLY 2018'!B234,'MONTHLY 2018'!B302,'MONTHLY 2018'!B374,'MONTHLY 2018'!B444,'MONTHLY 2018'!B514,'MONTHLY 2018'!B583)</f>
        <v>3620</v>
      </c>
      <c r="C24" s="7">
        <f>SUM(,,,'MONTHLY 2018'!C24,'MONTHLY 2018'!C94,'MONTHLY 2018'!C164,'MONTHLY 2018'!C234,'MONTHLY 2018'!C302,'MONTHLY 2018'!C374,'MONTHLY 2018'!C444,'MONTHLY 2018'!C514,'MONTHLY 2018'!C583)</f>
        <v>135981</v>
      </c>
      <c r="D24" s="7">
        <f>SUM(,,,'MONTHLY 2018'!D24,'MONTHLY 2018'!D94,'MONTHLY 2018'!D164,'MONTHLY 2018'!D234,'MONTHLY 2018'!D302,'MONTHLY 2018'!D374,'MONTHLY 2018'!D444,'MONTHLY 2018'!D514,'MONTHLY 2018'!D583)</f>
        <v>143974</v>
      </c>
      <c r="E24" s="7">
        <f>SUM(,,,'MONTHLY 2018'!E24,'MONTHLY 2018'!E94,'MONTHLY 2018'!E164,'MONTHLY 2018'!E234,'MONTHLY 2018'!E302,'MONTHLY 2018'!E374,'MONTHLY 2018'!E444,'MONTHLY 2018'!E514,'MONTHLY 2018'!E583)</f>
        <v>19870</v>
      </c>
      <c r="F24" s="7">
        <f>SUM(,,,'MONTHLY 2018'!F24,'MONTHLY 2018'!F94,'MONTHLY 2018'!F164,'MONTHLY 2018'!F234,'MONTHLY 2018'!F302,'MONTHLY 2018'!F374,'MONTHLY 2018'!F444,'MONTHLY 2018'!F514,'MONTHLY 2018'!F583)</f>
        <v>1493320</v>
      </c>
      <c r="G24" s="7">
        <f>SUM(,,,'MONTHLY 2018'!G24,'MONTHLY 2018'!G94,'MONTHLY 2018'!G164,'MONTHLY 2018'!G234,'MONTHLY 2018'!G302,'MONTHLY 2018'!G374,'MONTHLY 2018'!G444,'MONTHLY 2018'!G514,'MONTHLY 2018'!G583)</f>
        <v>1503382</v>
      </c>
    </row>
    <row r="25" spans="1:7" ht="19.5" customHeight="1">
      <c r="A25" s="6" t="s">
        <v>28</v>
      </c>
      <c r="B25" s="7">
        <f>SUM(,,,'MONTHLY 2018'!B25,'MONTHLY 2018'!B95,'MONTHLY 2018'!B165,'MONTHLY 2018'!B235,'MONTHLY 2018'!B303,'MONTHLY 2018'!B375,'MONTHLY 2018'!B445,'MONTHLY 2018'!B515,'MONTHLY 2018'!B584)</f>
        <v>1834</v>
      </c>
      <c r="C25" s="7">
        <f>SUM(,,,'MONTHLY 2018'!C25,'MONTHLY 2018'!C95,'MONTHLY 2018'!C165,'MONTHLY 2018'!C235,'MONTHLY 2018'!C303,'MONTHLY 2018'!C375,'MONTHLY 2018'!C445,'MONTHLY 2018'!C515,'MONTHLY 2018'!C584)</f>
        <v>41709</v>
      </c>
      <c r="D25" s="7">
        <f>SUM(,,,'MONTHLY 2018'!D25,'MONTHLY 2018'!D95,'MONTHLY 2018'!D165,'MONTHLY 2018'!D235,'MONTHLY 2018'!D303,'MONTHLY 2018'!D375,'MONTHLY 2018'!D445,'MONTHLY 2018'!D515,'MONTHLY 2018'!D584)</f>
        <v>43971</v>
      </c>
      <c r="E25" s="7">
        <f>SUM(,,,'MONTHLY 2018'!E25,'MONTHLY 2018'!E95,'MONTHLY 2018'!E165,'MONTHLY 2018'!E235,'MONTHLY 2018'!E303,'MONTHLY 2018'!E375,'MONTHLY 2018'!E445,'MONTHLY 2018'!E515,'MONTHLY 2018'!E584)</f>
        <v>4611</v>
      </c>
      <c r="F25" s="7">
        <f>SUM(,,,'MONTHLY 2018'!F25,'MONTHLY 2018'!F95,'MONTHLY 2018'!F165,'MONTHLY 2018'!F235,'MONTHLY 2018'!F303,'MONTHLY 2018'!F375,'MONTHLY 2018'!F445,'MONTHLY 2018'!F515,'MONTHLY 2018'!F584)</f>
        <v>324292</v>
      </c>
      <c r="G25" s="7">
        <f>SUM(,,,'MONTHLY 2018'!G25,'MONTHLY 2018'!G95,'MONTHLY 2018'!G165,'MONTHLY 2018'!G235,'MONTHLY 2018'!G303,'MONTHLY 2018'!G375,'MONTHLY 2018'!G445,'MONTHLY 2018'!G515,'MONTHLY 2018'!G584)</f>
        <v>327494</v>
      </c>
    </row>
    <row r="26" spans="1:7" ht="19.5" customHeight="1">
      <c r="A26" s="6" t="s">
        <v>29</v>
      </c>
      <c r="B26" s="7">
        <f>SUM(,,,'MONTHLY 2018'!B26,'MONTHLY 2018'!B96,'MONTHLY 2018'!B166,'MONTHLY 2018'!B236,'MONTHLY 2018'!B304,'MONTHLY 2018'!B376,'MONTHLY 2018'!B446,'MONTHLY 2018'!B516,'MONTHLY 2018'!B585)</f>
        <v>262</v>
      </c>
      <c r="C26" s="7">
        <f>SUM(,,,'MONTHLY 2018'!C26,'MONTHLY 2018'!C96,'MONTHLY 2018'!C166,'MONTHLY 2018'!C236,'MONTHLY 2018'!C304,'MONTHLY 2018'!C376,'MONTHLY 2018'!C446,'MONTHLY 2018'!C516,'MONTHLY 2018'!C585)</f>
        <v>1584</v>
      </c>
      <c r="D26" s="7">
        <f>SUM(,,,'MONTHLY 2018'!D26,'MONTHLY 2018'!D96,'MONTHLY 2018'!D166,'MONTHLY 2018'!D236,'MONTHLY 2018'!D304,'MONTHLY 2018'!D376,'MONTHLY 2018'!D446,'MONTHLY 2018'!D516,'MONTHLY 2018'!D585)</f>
        <v>1771</v>
      </c>
      <c r="E26" s="7">
        <f>SUM(,,,'MONTHLY 2018'!E26,'MONTHLY 2018'!E96,'MONTHLY 2018'!E166,'MONTHLY 2018'!E236,'MONTHLY 2018'!E304,'MONTHLY 2018'!E376,'MONTHLY 2018'!E446,'MONTHLY 2018'!E516,'MONTHLY 2018'!E585)</f>
        <v>0</v>
      </c>
      <c r="F26" s="7">
        <f>SUM(,,,'MONTHLY 2018'!F26,'MONTHLY 2018'!F96,'MONTHLY 2018'!F166,'MONTHLY 2018'!F236,'MONTHLY 2018'!F304,'MONTHLY 2018'!F376,'MONTHLY 2018'!F446,'MONTHLY 2018'!F516,'MONTHLY 2018'!F585)</f>
        <v>0</v>
      </c>
      <c r="G26" s="7">
        <f>SUM(,,,'MONTHLY 2018'!G26,'MONTHLY 2018'!G96,'MONTHLY 2018'!G166,'MONTHLY 2018'!G236,'MONTHLY 2018'!G304,'MONTHLY 2018'!G376,'MONTHLY 2018'!G446,'MONTHLY 2018'!G516,'MONTHLY 2018'!G585)</f>
        <v>0</v>
      </c>
    </row>
    <row r="27" spans="1:7" ht="19.5" customHeight="1">
      <c r="A27" s="6" t="s">
        <v>30</v>
      </c>
      <c r="B27" s="7">
        <f>SUM(,,,'MONTHLY 2018'!B27,'MONTHLY 2018'!B97,'MONTHLY 2018'!B167,'MONTHLY 2018'!B237,'MONTHLY 2018'!B305,'MONTHLY 2018'!B377,'MONTHLY 2018'!B447,'MONTHLY 2018'!B517,'MONTHLY 2018'!B586)</f>
        <v>780</v>
      </c>
      <c r="C27" s="7">
        <f>SUM(,,,'MONTHLY 2018'!C27,'MONTHLY 2018'!C97,'MONTHLY 2018'!C167,'MONTHLY 2018'!C237,'MONTHLY 2018'!C305,'MONTHLY 2018'!C377,'MONTHLY 2018'!C447,'MONTHLY 2018'!C517,'MONTHLY 2018'!C586)</f>
        <v>14215</v>
      </c>
      <c r="D27" s="7">
        <f>SUM(,,,'MONTHLY 2018'!D27,'MONTHLY 2018'!D97,'MONTHLY 2018'!D167,'MONTHLY 2018'!D237,'MONTHLY 2018'!D305,'MONTHLY 2018'!D377,'MONTHLY 2018'!D447,'MONTHLY 2018'!D517,'MONTHLY 2018'!D586)</f>
        <v>15834</v>
      </c>
      <c r="E27" s="7">
        <f>SUM(,,,'MONTHLY 2018'!E27,'MONTHLY 2018'!E97,'MONTHLY 2018'!E167,'MONTHLY 2018'!E237,'MONTHLY 2018'!E305,'MONTHLY 2018'!E377,'MONTHLY 2018'!E447,'MONTHLY 2018'!E517,'MONTHLY 2018'!E586)</f>
        <v>72</v>
      </c>
      <c r="F27" s="7">
        <f>SUM(,,,'MONTHLY 2018'!F27,'MONTHLY 2018'!F97,'MONTHLY 2018'!F167,'MONTHLY 2018'!F237,'MONTHLY 2018'!F305,'MONTHLY 2018'!F377,'MONTHLY 2018'!F447,'MONTHLY 2018'!F517,'MONTHLY 2018'!F586)</f>
        <v>1964</v>
      </c>
      <c r="G27" s="7">
        <f>SUM(,,,'MONTHLY 2018'!G27,'MONTHLY 2018'!G97,'MONTHLY 2018'!G167,'MONTHLY 2018'!G237,'MONTHLY 2018'!G305,'MONTHLY 2018'!G377,'MONTHLY 2018'!G447,'MONTHLY 2018'!G517,'MONTHLY 2018'!G586)</f>
        <v>1975</v>
      </c>
    </row>
    <row r="28" spans="1:7" ht="19.5" customHeight="1">
      <c r="A28" s="6" t="s">
        <v>31</v>
      </c>
      <c r="B28" s="7">
        <f>SUM(,,,'MONTHLY 2018'!B28,'MONTHLY 2018'!B98,'MONTHLY 2018'!B168,'MONTHLY 2018'!B238,'MONTHLY 2018'!B306,'MONTHLY 2018'!B378,'MONTHLY 2018'!B448,'MONTHLY 2018'!B518,'MONTHLY 2018'!B587)</f>
        <v>3724</v>
      </c>
      <c r="C28" s="7">
        <f>SUM(,,,'MONTHLY 2018'!C28,'MONTHLY 2018'!C98,'MONTHLY 2018'!C168,'MONTHLY 2018'!C238,'MONTHLY 2018'!C306,'MONTHLY 2018'!C378,'MONTHLY 2018'!C448,'MONTHLY 2018'!C518,'MONTHLY 2018'!C587)</f>
        <v>111203</v>
      </c>
      <c r="D28" s="7">
        <f>SUM(,,,'MONTHLY 2018'!D28,'MONTHLY 2018'!D98,'MONTHLY 2018'!D168,'MONTHLY 2018'!D238,'MONTHLY 2018'!D306,'MONTHLY 2018'!D378,'MONTHLY 2018'!D448,'MONTHLY 2018'!D518,'MONTHLY 2018'!D587)</f>
        <v>117908</v>
      </c>
      <c r="E28" s="7">
        <f>SUM(,,,'MONTHLY 2018'!E28,'MONTHLY 2018'!E98,'MONTHLY 2018'!E168,'MONTHLY 2018'!E238,'MONTHLY 2018'!E306,'MONTHLY 2018'!E378,'MONTHLY 2018'!E448,'MONTHLY 2018'!E518,'MONTHLY 2018'!E587)</f>
        <v>15517</v>
      </c>
      <c r="F28" s="7">
        <f>SUM(,,,'MONTHLY 2018'!F28,'MONTHLY 2018'!F98,'MONTHLY 2018'!F168,'MONTHLY 2018'!F238,'MONTHLY 2018'!F306,'MONTHLY 2018'!F378,'MONTHLY 2018'!F448,'MONTHLY 2018'!F518,'MONTHLY 2018'!F587)</f>
        <v>1177066</v>
      </c>
      <c r="G28" s="7">
        <f>SUM(,,,'MONTHLY 2018'!G28,'MONTHLY 2018'!G98,'MONTHLY 2018'!G168,'MONTHLY 2018'!G238,'MONTHLY 2018'!G306,'MONTHLY 2018'!G378,'MONTHLY 2018'!G448,'MONTHLY 2018'!G518,'MONTHLY 2018'!G587)</f>
        <v>1179143</v>
      </c>
    </row>
    <row r="29" spans="1:7" ht="19.5" customHeight="1">
      <c r="A29" s="6" t="s">
        <v>32</v>
      </c>
      <c r="B29" s="7">
        <f>SUM(,,,'MONTHLY 2018'!B29,'MONTHLY 2018'!B99,'MONTHLY 2018'!B169,'MONTHLY 2018'!B239,'MONTHLY 2018'!B307,'MONTHLY 2018'!B379,'MONTHLY 2018'!B449,'MONTHLY 2018'!B519,'MONTHLY 2018'!B588)</f>
        <v>669</v>
      </c>
      <c r="C29" s="7">
        <f>SUM(,,,'MONTHLY 2018'!C29,'MONTHLY 2018'!C99,'MONTHLY 2018'!C169,'MONTHLY 2018'!C239,'MONTHLY 2018'!C307,'MONTHLY 2018'!C379,'MONTHLY 2018'!C449,'MONTHLY 2018'!C519,'MONTHLY 2018'!C588)</f>
        <v>9881</v>
      </c>
      <c r="D29" s="7">
        <f>SUM(,,,'MONTHLY 2018'!D29,'MONTHLY 2018'!D99,'MONTHLY 2018'!D169,'MONTHLY 2018'!D239,'MONTHLY 2018'!D307,'MONTHLY 2018'!D379,'MONTHLY 2018'!D449,'MONTHLY 2018'!D519,'MONTHLY 2018'!D588)</f>
        <v>11535</v>
      </c>
      <c r="E29" s="7">
        <f>SUM(,,,'MONTHLY 2018'!E29,'MONTHLY 2018'!E99,'MONTHLY 2018'!E169,'MONTHLY 2018'!E239,'MONTHLY 2018'!E307,'MONTHLY 2018'!E379,'MONTHLY 2018'!E449,'MONTHLY 2018'!E519,'MONTHLY 2018'!E588)</f>
        <v>0</v>
      </c>
      <c r="F29" s="7">
        <f>SUM(,,,'MONTHLY 2018'!F29,'MONTHLY 2018'!F99,'MONTHLY 2018'!F169,'MONTHLY 2018'!F239,'MONTHLY 2018'!F307,'MONTHLY 2018'!F379,'MONTHLY 2018'!F449,'MONTHLY 2018'!F519,'MONTHLY 2018'!F588)</f>
        <v>0</v>
      </c>
      <c r="G29" s="7">
        <f>SUM(,,,'MONTHLY 2018'!G29,'MONTHLY 2018'!G99,'MONTHLY 2018'!G169,'MONTHLY 2018'!G239,'MONTHLY 2018'!G307,'MONTHLY 2018'!G379,'MONTHLY 2018'!G449,'MONTHLY 2018'!G519,'MONTHLY 2018'!G588)</f>
        <v>0</v>
      </c>
    </row>
    <row r="30" spans="1:7" ht="19.5" customHeight="1">
      <c r="A30" s="6" t="s">
        <v>33</v>
      </c>
      <c r="B30" s="7">
        <f>SUM(,,,'MONTHLY 2018'!B30,'MONTHLY 2018'!B100,'MONTHLY 2018'!B170,'MONTHLY 2018'!B240,'MONTHLY 2018'!B308,'MONTHLY 2018'!B380,'MONTHLY 2018'!B450,'MONTHLY 2018'!B520,'MONTHLY 2018'!B589)</f>
        <v>1880</v>
      </c>
      <c r="C30" s="7">
        <f>SUM(,,,'MONTHLY 2018'!C30,'MONTHLY 2018'!C100,'MONTHLY 2018'!C170,'MONTHLY 2018'!C240,'MONTHLY 2018'!C308,'MONTHLY 2018'!C380,'MONTHLY 2018'!C450,'MONTHLY 2018'!C520,'MONTHLY 2018'!C589)</f>
        <v>31533</v>
      </c>
      <c r="D30" s="7">
        <f>SUM(,,,'MONTHLY 2018'!D30,'MONTHLY 2018'!D100,'MONTHLY 2018'!D170,'MONTHLY 2018'!D240,'MONTHLY 2018'!D308,'MONTHLY 2018'!D380,'MONTHLY 2018'!D450,'MONTHLY 2018'!D520,'MONTHLY 2018'!D589)</f>
        <v>33621</v>
      </c>
      <c r="E30" s="7">
        <f>SUM(,,,'MONTHLY 2018'!E30,'MONTHLY 2018'!E100,'MONTHLY 2018'!E170,'MONTHLY 2018'!E240,'MONTHLY 2018'!E308,'MONTHLY 2018'!E380,'MONTHLY 2018'!E450,'MONTHLY 2018'!E520,'MONTHLY 2018'!E589)</f>
        <v>166</v>
      </c>
      <c r="F30" s="7">
        <f>SUM(,,,'MONTHLY 2018'!F30,'MONTHLY 2018'!F100,'MONTHLY 2018'!F170,'MONTHLY 2018'!F240,'MONTHLY 2018'!F308,'MONTHLY 2018'!F380,'MONTHLY 2018'!F450,'MONTHLY 2018'!F520,'MONTHLY 2018'!F589)</f>
        <v>9164</v>
      </c>
      <c r="G30" s="7">
        <f>SUM(,,,'MONTHLY 2018'!G30,'MONTHLY 2018'!G100,'MONTHLY 2018'!G170,'MONTHLY 2018'!G240,'MONTHLY 2018'!G308,'MONTHLY 2018'!G380,'MONTHLY 2018'!G450,'MONTHLY 2018'!G520,'MONTHLY 2018'!G589)</f>
        <v>9191</v>
      </c>
    </row>
    <row r="31" spans="1:7" ht="19.5" customHeight="1">
      <c r="A31" s="6" t="s">
        <v>34</v>
      </c>
      <c r="B31" s="7">
        <f>SUM(,,,'MONTHLY 2018'!B31,'MONTHLY 2018'!B101,'MONTHLY 2018'!B171,'MONTHLY 2018'!B241,'MONTHLY 2018'!B309,'MONTHLY 2018'!B381,'MONTHLY 2018'!B451,'MONTHLY 2018'!B521,'MONTHLY 2018'!B590)</f>
        <v>2062</v>
      </c>
      <c r="C31" s="7">
        <f>SUM(,,,'MONTHLY 2018'!C31,'MONTHLY 2018'!C101,'MONTHLY 2018'!C171,'MONTHLY 2018'!C241,'MONTHLY 2018'!C309,'MONTHLY 2018'!C381,'MONTHLY 2018'!C451,'MONTHLY 2018'!C521,'MONTHLY 2018'!C590)</f>
        <v>33997</v>
      </c>
      <c r="D31" s="7">
        <f>SUM(,,,'MONTHLY 2018'!D31,'MONTHLY 2018'!D101,'MONTHLY 2018'!D171,'MONTHLY 2018'!D241,'MONTHLY 2018'!D309,'MONTHLY 2018'!D381,'MONTHLY 2018'!D451,'MONTHLY 2018'!D521,'MONTHLY 2018'!D590)</f>
        <v>37341</v>
      </c>
      <c r="E31" s="7">
        <f>SUM(,,,'MONTHLY 2018'!E31,'MONTHLY 2018'!E101,'MONTHLY 2018'!E171,'MONTHLY 2018'!E241,'MONTHLY 2018'!E309,'MONTHLY 2018'!E381,'MONTHLY 2018'!E451,'MONTHLY 2018'!E521,'MONTHLY 2018'!E590)</f>
        <v>0</v>
      </c>
      <c r="F31" s="7">
        <f>SUM(,,,'MONTHLY 2018'!F31,'MONTHLY 2018'!F101,'MONTHLY 2018'!F171,'MONTHLY 2018'!F241,'MONTHLY 2018'!F309,'MONTHLY 2018'!F381,'MONTHLY 2018'!F451,'MONTHLY 2018'!F521,'MONTHLY 2018'!F590)</f>
        <v>0</v>
      </c>
      <c r="G31" s="7">
        <f>SUM(,,,'MONTHLY 2018'!G31,'MONTHLY 2018'!G101,'MONTHLY 2018'!G171,'MONTHLY 2018'!G241,'MONTHLY 2018'!G309,'MONTHLY 2018'!G381,'MONTHLY 2018'!G451,'MONTHLY 2018'!G521,'MONTHLY 2018'!G590)</f>
        <v>0</v>
      </c>
    </row>
    <row r="32" spans="1:7" ht="19.5" customHeight="1">
      <c r="A32" s="6" t="s">
        <v>35</v>
      </c>
      <c r="B32" s="7">
        <f>SUM(,,,'MONTHLY 2018'!B32,'MONTHLY 2018'!B102,'MONTHLY 2018'!B172,'MONTHLY 2018'!B242,'MONTHLY 2018'!B310,'MONTHLY 2018'!B382,'MONTHLY 2018'!B452,'MONTHLY 2018'!B522,'MONTHLY 2018'!B591)</f>
        <v>5732</v>
      </c>
      <c r="C32" s="7">
        <f>SUM(,,,'MONTHLY 2018'!C32,'MONTHLY 2018'!C102,'MONTHLY 2018'!C172,'MONTHLY 2018'!C242,'MONTHLY 2018'!C310,'MONTHLY 2018'!C382,'MONTHLY 2018'!C452,'MONTHLY 2018'!C522,'MONTHLY 2018'!C591)</f>
        <v>237939</v>
      </c>
      <c r="D32" s="7">
        <f>SUM(,,,'MONTHLY 2018'!D32,'MONTHLY 2018'!D102,'MONTHLY 2018'!D172,'MONTHLY 2018'!D242,'MONTHLY 2018'!D310,'MONTHLY 2018'!D382,'MONTHLY 2018'!D452,'MONTHLY 2018'!D522,'MONTHLY 2018'!D591)</f>
        <v>247751</v>
      </c>
      <c r="E32" s="7">
        <f>SUM(,,,'MONTHLY 2018'!E32,'MONTHLY 2018'!E102,'MONTHLY 2018'!E172,'MONTHLY 2018'!E242,'MONTHLY 2018'!E310,'MONTHLY 2018'!E382,'MONTHLY 2018'!E452,'MONTHLY 2018'!E522,'MONTHLY 2018'!E591)</f>
        <v>7812</v>
      </c>
      <c r="F32" s="7">
        <f>SUM(,,,'MONTHLY 2018'!F32,'MONTHLY 2018'!F102,'MONTHLY 2018'!F172,'MONTHLY 2018'!F242,'MONTHLY 2018'!F310,'MONTHLY 2018'!F382,'MONTHLY 2018'!F452,'MONTHLY 2018'!F522,'MONTHLY 2018'!F591)</f>
        <v>428182</v>
      </c>
      <c r="G32" s="7">
        <f>SUM(,,,'MONTHLY 2018'!G32,'MONTHLY 2018'!G102,'MONTHLY 2018'!G172,'MONTHLY 2018'!G242,'MONTHLY 2018'!G310,'MONTHLY 2018'!G382,'MONTHLY 2018'!G452,'MONTHLY 2018'!G522,'MONTHLY 2018'!G591)</f>
        <v>431065</v>
      </c>
    </row>
    <row r="33" spans="1:7" ht="19.5" customHeight="1">
      <c r="A33" s="6" t="s">
        <v>36</v>
      </c>
      <c r="B33" s="7">
        <f>SUM(,,,'MONTHLY 2018'!B33,'MONTHLY 2018'!B103,'MONTHLY 2018'!B173,'MONTHLY 2018'!B243,'MONTHLY 2018'!B311,'MONTHLY 2018'!B383,'MONTHLY 2018'!B453,'MONTHLY 2018'!B523,'MONTHLY 2018'!B592)</f>
        <v>4133</v>
      </c>
      <c r="C33" s="7">
        <f>SUM(,,,'MONTHLY 2018'!C33,'MONTHLY 2018'!C103,'MONTHLY 2018'!C173,'MONTHLY 2018'!C243,'MONTHLY 2018'!C311,'MONTHLY 2018'!C383,'MONTHLY 2018'!C453,'MONTHLY 2018'!C523,'MONTHLY 2018'!C592)</f>
        <v>136215</v>
      </c>
      <c r="D33" s="7">
        <f>SUM(,,,'MONTHLY 2018'!D33,'MONTHLY 2018'!D103,'MONTHLY 2018'!D173,'MONTHLY 2018'!D243,'MONTHLY 2018'!D311,'MONTHLY 2018'!D383,'MONTHLY 2018'!D453,'MONTHLY 2018'!D523,'MONTHLY 2018'!D592)</f>
        <v>142859</v>
      </c>
      <c r="E33" s="7">
        <f>SUM(,,,'MONTHLY 2018'!E33,'MONTHLY 2018'!E103,'MONTHLY 2018'!E173,'MONTHLY 2018'!E243,'MONTHLY 2018'!E311,'MONTHLY 2018'!E383,'MONTHLY 2018'!E453,'MONTHLY 2018'!E523,'MONTHLY 2018'!E592)</f>
        <v>922</v>
      </c>
      <c r="F33" s="7">
        <f>SUM(,,,'MONTHLY 2018'!F33,'MONTHLY 2018'!F103,'MONTHLY 2018'!F173,'MONTHLY 2018'!F243,'MONTHLY 2018'!F311,'MONTHLY 2018'!F383,'MONTHLY 2018'!F453,'MONTHLY 2018'!F523,'MONTHLY 2018'!F592)</f>
        <v>62680</v>
      </c>
      <c r="G33" s="7">
        <f>SUM(,,,'MONTHLY 2018'!G33,'MONTHLY 2018'!G103,'MONTHLY 2018'!G173,'MONTHLY 2018'!G243,'MONTHLY 2018'!G311,'MONTHLY 2018'!G383,'MONTHLY 2018'!G453,'MONTHLY 2018'!G523,'MONTHLY 2018'!G592)</f>
        <v>62472</v>
      </c>
    </row>
    <row r="34" spans="1:7" ht="19.5" customHeight="1">
      <c r="A34" s="6" t="s">
        <v>37</v>
      </c>
      <c r="B34" s="7">
        <f>SUM(,,,'MONTHLY 2018'!B34,'MONTHLY 2018'!B104,'MONTHLY 2018'!B174,'MONTHLY 2018'!B244,'MONTHLY 2018'!B312,'MONTHLY 2018'!B384,'MONTHLY 2018'!B454,'MONTHLY 2018'!B524,'MONTHLY 2018'!B593)</f>
        <v>2198</v>
      </c>
      <c r="C34" s="7">
        <f>SUM(,,,'MONTHLY 2018'!C34,'MONTHLY 2018'!C104,'MONTHLY 2018'!C174,'MONTHLY 2018'!C244,'MONTHLY 2018'!C312,'MONTHLY 2018'!C384,'MONTHLY 2018'!C454,'MONTHLY 2018'!C524,'MONTHLY 2018'!C593)</f>
        <v>39343</v>
      </c>
      <c r="D34" s="7">
        <f>SUM(,,,'MONTHLY 2018'!D34,'MONTHLY 2018'!D104,'MONTHLY 2018'!D174,'MONTHLY 2018'!D244,'MONTHLY 2018'!D312,'MONTHLY 2018'!D384,'MONTHLY 2018'!D454,'MONTHLY 2018'!D524,'MONTHLY 2018'!D593)</f>
        <v>41110</v>
      </c>
      <c r="E34" s="7">
        <f>SUM(,,,'MONTHLY 2018'!E34,'MONTHLY 2018'!E104,'MONTHLY 2018'!E174,'MONTHLY 2018'!E244,'MONTHLY 2018'!E312,'MONTHLY 2018'!E384,'MONTHLY 2018'!E454,'MONTHLY 2018'!E524,'MONTHLY 2018'!E593)</f>
        <v>0</v>
      </c>
      <c r="F34" s="7">
        <f>SUM(,,,'MONTHLY 2018'!F34,'MONTHLY 2018'!F104,'MONTHLY 2018'!F174,'MONTHLY 2018'!F244,'MONTHLY 2018'!F312,'MONTHLY 2018'!F384,'MONTHLY 2018'!F454,'MONTHLY 2018'!F524,'MONTHLY 2018'!F593)</f>
        <v>0</v>
      </c>
      <c r="G34" s="7">
        <f>SUM(,,,'MONTHLY 2018'!G34,'MONTHLY 2018'!G104,'MONTHLY 2018'!G174,'MONTHLY 2018'!G244,'MONTHLY 2018'!G312,'MONTHLY 2018'!G384,'MONTHLY 2018'!G454,'MONTHLY 2018'!G524,'MONTHLY 2018'!G593)</f>
        <v>0</v>
      </c>
    </row>
    <row r="35" spans="1:7" ht="19.5" customHeight="1">
      <c r="A35" s="4"/>
      <c r="B35" s="2"/>
      <c r="C35" s="43"/>
      <c r="D35" s="43"/>
      <c r="E35" s="2"/>
      <c r="F35" s="2"/>
      <c r="G35" s="2"/>
    </row>
    <row r="36" spans="1:7" ht="19.5" customHeight="1">
      <c r="A36" s="1" t="s">
        <v>0</v>
      </c>
      <c r="B36" s="2"/>
      <c r="C36" s="2"/>
      <c r="D36" s="2"/>
      <c r="E36" s="48" t="s">
        <v>77</v>
      </c>
      <c r="F36" s="49"/>
      <c r="G36" s="50"/>
    </row>
    <row r="37" spans="1:7" ht="19.5" customHeight="1">
      <c r="A37" s="38" t="s">
        <v>1</v>
      </c>
      <c r="B37" s="40"/>
      <c r="C37" s="2"/>
      <c r="D37" s="2"/>
      <c r="E37" s="2"/>
      <c r="F37" s="2"/>
      <c r="G37" s="2"/>
    </row>
    <row r="38" spans="1:7" ht="19.5" customHeight="1">
      <c r="A38" s="33" t="s">
        <v>52</v>
      </c>
      <c r="B38" s="35" t="s">
        <v>2</v>
      </c>
      <c r="C38" s="36"/>
      <c r="D38" s="36"/>
      <c r="E38" s="36"/>
      <c r="F38" s="36"/>
      <c r="G38" s="37"/>
    </row>
    <row r="39" spans="1:7" ht="19.5" customHeight="1">
      <c r="A39" s="33" t="s">
        <v>53</v>
      </c>
      <c r="B39" s="9"/>
      <c r="C39" s="9"/>
      <c r="D39" s="9"/>
      <c r="E39" s="9"/>
      <c r="F39" s="9"/>
      <c r="G39" s="9"/>
    </row>
    <row r="40" spans="1:7" ht="19.5" customHeight="1">
      <c r="A40" s="2"/>
      <c r="B40" s="9" t="s">
        <v>3</v>
      </c>
      <c r="C40" s="10"/>
      <c r="D40" s="10"/>
      <c r="E40" s="38" t="s">
        <v>4</v>
      </c>
      <c r="F40" s="39"/>
      <c r="G40" s="40"/>
    </row>
    <row r="41" spans="1:7" ht="19.5" customHeight="1">
      <c r="A41" s="2"/>
      <c r="B41" s="5" t="s">
        <v>5</v>
      </c>
      <c r="C41" s="10" t="s">
        <v>6</v>
      </c>
      <c r="D41" s="10"/>
      <c r="E41" s="5" t="s">
        <v>5</v>
      </c>
      <c r="F41" s="41" t="s">
        <v>6</v>
      </c>
      <c r="G41" s="42"/>
    </row>
    <row r="42" spans="1:7" ht="19.5" customHeight="1">
      <c r="A42" s="2"/>
      <c r="B42" s="5" t="s">
        <v>7</v>
      </c>
      <c r="C42" s="5" t="s">
        <v>8</v>
      </c>
      <c r="D42" s="5" t="s">
        <v>9</v>
      </c>
      <c r="E42" s="5" t="s">
        <v>7</v>
      </c>
      <c r="F42" s="5" t="s">
        <v>8</v>
      </c>
      <c r="G42" s="5" t="s">
        <v>9</v>
      </c>
    </row>
    <row r="43" spans="1:7" ht="19.5" customHeight="1">
      <c r="A43" s="6" t="s">
        <v>38</v>
      </c>
      <c r="B43" s="32">
        <f>SUM(,,,'MONTHLY 2018'!B43,'MONTHLY 2018'!B113,'MONTHLY 2018'!B183,'MONTHLY 2018'!B253,'MONTHLY 2018'!B321,'MONTHLY 2018'!B393,'MONTHLY 2018'!B463,'MONTHLY 2018'!B533,'MONTHLY 2018'!B602)</f>
        <v>3301</v>
      </c>
      <c r="C43" s="32">
        <f>SUM(,,,'MONTHLY 2018'!C43,'MONTHLY 2018'!C113,'MONTHLY 2018'!C183,'MONTHLY 2018'!C253,'MONTHLY 2018'!C321,'MONTHLY 2018'!C393,'MONTHLY 2018'!C463,'MONTHLY 2018'!C533,'MONTHLY 2018'!C602)</f>
        <v>86356</v>
      </c>
      <c r="D43" s="32">
        <f>SUM(,,,'MONTHLY 2018'!D43,'MONTHLY 2018'!D113,'MONTHLY 2018'!D183,'MONTHLY 2018'!D253,'MONTHLY 2018'!D321,'MONTHLY 2018'!D393,'MONTHLY 2018'!D463,'MONTHLY 2018'!D533,'MONTHLY 2018'!D602)</f>
        <v>97845</v>
      </c>
      <c r="E43" s="32">
        <f>SUM(,,,'MONTHLY 2018'!E43,'MONTHLY 2018'!E113,'MONTHLY 2018'!E183,'MONTHLY 2018'!E253,'MONTHLY 2018'!E321,'MONTHLY 2018'!E393,'MONTHLY 2018'!E463,'MONTHLY 2018'!E533,'MONTHLY 2018'!E602)</f>
        <v>89</v>
      </c>
      <c r="F43" s="32">
        <f>SUM(,,,'MONTHLY 2018'!F43,'MONTHLY 2018'!F113,'MONTHLY 2018'!F183,'MONTHLY 2018'!F253,'MONTHLY 2018'!F321,'MONTHLY 2018'!F393,'MONTHLY 2018'!F463,'MONTHLY 2018'!F533,'MONTHLY 2018'!F602)</f>
        <v>3330</v>
      </c>
      <c r="G43" s="32">
        <f>SUM(,,,'MONTHLY 2018'!G43,'MONTHLY 2018'!G113,'MONTHLY 2018'!G183,'MONTHLY 2018'!G253,'MONTHLY 2018'!G321,'MONTHLY 2018'!G393,'MONTHLY 2018'!G463,'MONTHLY 2018'!G533,'MONTHLY 2018'!G602)</f>
        <v>3419</v>
      </c>
    </row>
    <row r="44" spans="1:7" ht="19.5" customHeight="1">
      <c r="A44" s="6" t="s">
        <v>39</v>
      </c>
      <c r="B44" s="32">
        <f>SUM(,,,'MONTHLY 2018'!B44,'MONTHLY 2018'!B114,'MONTHLY 2018'!B184,'MONTHLY 2018'!B254,'MONTHLY 2018'!B322,'MONTHLY 2018'!B394,'MONTHLY 2018'!B464,'MONTHLY 2018'!B534,'MONTHLY 2018'!B603)</f>
        <v>6306</v>
      </c>
      <c r="C44" s="32">
        <f>SUM(,,,'MONTHLY 2018'!C44,'MONTHLY 2018'!C114,'MONTHLY 2018'!C184,'MONTHLY 2018'!C254,'MONTHLY 2018'!C322,'MONTHLY 2018'!C394,'MONTHLY 2018'!C464,'MONTHLY 2018'!C534,'MONTHLY 2018'!C603)</f>
        <v>321080</v>
      </c>
      <c r="D44" s="32">
        <f>SUM(,,,'MONTHLY 2018'!D44,'MONTHLY 2018'!D114,'MONTHLY 2018'!D184,'MONTHLY 2018'!D254,'MONTHLY 2018'!D322,'MONTHLY 2018'!D394,'MONTHLY 2018'!D464,'MONTHLY 2018'!D534,'MONTHLY 2018'!D603)</f>
        <v>327393</v>
      </c>
      <c r="E44" s="32">
        <f>SUM(,,,'MONTHLY 2018'!E44,'MONTHLY 2018'!E114,'MONTHLY 2018'!E184,'MONTHLY 2018'!E254,'MONTHLY 2018'!E322,'MONTHLY 2018'!E394,'MONTHLY 2018'!E464,'MONTHLY 2018'!E534,'MONTHLY 2018'!E603)</f>
        <v>29430</v>
      </c>
      <c r="F44" s="32">
        <f>SUM(,,,'MONTHLY 2018'!F44,'MONTHLY 2018'!F114,'MONTHLY 2018'!F184,'MONTHLY 2018'!F254,'MONTHLY 2018'!F322,'MONTHLY 2018'!F394,'MONTHLY 2018'!F464,'MONTHLY 2018'!F534,'MONTHLY 2018'!F603)</f>
        <v>2328500</v>
      </c>
      <c r="G44" s="32">
        <f>SUM(,,,'MONTHLY 2018'!G44,'MONTHLY 2018'!G114,'MONTHLY 2018'!G184,'MONTHLY 2018'!G254,'MONTHLY 2018'!G322,'MONTHLY 2018'!G394,'MONTHLY 2018'!G464,'MONTHLY 2018'!G534,'MONTHLY 2018'!G603)</f>
        <v>2348060</v>
      </c>
    </row>
    <row r="45" spans="1:7" ht="19.5" customHeight="1">
      <c r="A45" s="6" t="s">
        <v>40</v>
      </c>
      <c r="B45" s="32">
        <f>SUM(,,,'MONTHLY 2018'!B45,'MONTHLY 2018'!B115,'MONTHLY 2018'!B185,'MONTHLY 2018'!B255,'MONTHLY 2018'!B323,'MONTHLY 2018'!B395,'MONTHLY 2018'!B465,'MONTHLY 2018'!B535,'MONTHLY 2018'!B604)</f>
        <v>3129</v>
      </c>
      <c r="C45" s="32">
        <f>SUM(,,,'MONTHLY 2018'!C45,'MONTHLY 2018'!C115,'MONTHLY 2018'!C185,'MONTHLY 2018'!C255,'MONTHLY 2018'!C323,'MONTHLY 2018'!C395,'MONTHLY 2018'!C465,'MONTHLY 2018'!C535,'MONTHLY 2018'!C604)</f>
        <v>64270</v>
      </c>
      <c r="D45" s="32">
        <f>SUM(,,,'MONTHLY 2018'!D45,'MONTHLY 2018'!D115,'MONTHLY 2018'!D185,'MONTHLY 2018'!D255,'MONTHLY 2018'!D323,'MONTHLY 2018'!D395,'MONTHLY 2018'!D465,'MONTHLY 2018'!D535,'MONTHLY 2018'!D604)</f>
        <v>68673</v>
      </c>
      <c r="E45" s="32">
        <f>SUM(,,,'MONTHLY 2018'!E45,'MONTHLY 2018'!E115,'MONTHLY 2018'!E185,'MONTHLY 2018'!E255,'MONTHLY 2018'!E323,'MONTHLY 2018'!E395,'MONTHLY 2018'!E465,'MONTHLY 2018'!E535,'MONTHLY 2018'!E604)</f>
        <v>2160</v>
      </c>
      <c r="F45" s="32">
        <f>SUM(,,,'MONTHLY 2018'!F45,'MONTHLY 2018'!F115,'MONTHLY 2018'!F185,'MONTHLY 2018'!F255,'MONTHLY 2018'!F323,'MONTHLY 2018'!F395,'MONTHLY 2018'!F465,'MONTHLY 2018'!F535,'MONTHLY 2018'!F604)</f>
        <v>140624</v>
      </c>
      <c r="G45" s="32">
        <f>SUM(,,,'MONTHLY 2018'!G45,'MONTHLY 2018'!G115,'MONTHLY 2018'!G185,'MONTHLY 2018'!G255,'MONTHLY 2018'!G323,'MONTHLY 2018'!G395,'MONTHLY 2018'!G465,'MONTHLY 2018'!G535,'MONTHLY 2018'!G604)</f>
        <v>140795</v>
      </c>
    </row>
    <row r="46" spans="1:7" ht="19.5" customHeight="1">
      <c r="A46" s="6" t="s">
        <v>41</v>
      </c>
      <c r="B46" s="32">
        <f>SUM(,,,'MONTHLY 2018'!B46,'MONTHLY 2018'!B116,'MONTHLY 2018'!B186,'MONTHLY 2018'!B256,'MONTHLY 2018'!B324,'MONTHLY 2018'!B396,'MONTHLY 2018'!B466,'MONTHLY 2018'!B536,'MONTHLY 2018'!B605)</f>
        <v>10292</v>
      </c>
      <c r="C46" s="32">
        <f>SUM(,,,'MONTHLY 2018'!C46,'MONTHLY 2018'!C116,'MONTHLY 2018'!C186,'MONTHLY 2018'!C256,'MONTHLY 2018'!C324,'MONTHLY 2018'!C396,'MONTHLY 2018'!C466,'MONTHLY 2018'!C536,'MONTHLY 2018'!C605)</f>
        <v>507876</v>
      </c>
      <c r="D46" s="32">
        <f>SUM(,,,'MONTHLY 2018'!D46,'MONTHLY 2018'!D116,'MONTHLY 2018'!D186,'MONTHLY 2018'!D256,'MONTHLY 2018'!D324,'MONTHLY 2018'!D396,'MONTHLY 2018'!D466,'MONTHLY 2018'!D536,'MONTHLY 2018'!D605)</f>
        <v>566320</v>
      </c>
      <c r="E46" s="32">
        <f>SUM(,,,'MONTHLY 2018'!E46,'MONTHLY 2018'!E116,'MONTHLY 2018'!E186,'MONTHLY 2018'!E256,'MONTHLY 2018'!E324,'MONTHLY 2018'!E396,'MONTHLY 2018'!E466,'MONTHLY 2018'!E536,'MONTHLY 2018'!E605)</f>
        <v>7660</v>
      </c>
      <c r="F46" s="32">
        <f>SUM(,,,'MONTHLY 2018'!F46,'MONTHLY 2018'!F116,'MONTHLY 2018'!F186,'MONTHLY 2018'!F256,'MONTHLY 2018'!F324,'MONTHLY 2018'!F396,'MONTHLY 2018'!F466,'MONTHLY 2018'!F536,'MONTHLY 2018'!F605)</f>
        <v>506133</v>
      </c>
      <c r="G46" s="32">
        <f>SUM(,,,'MONTHLY 2018'!G46,'MONTHLY 2018'!G116,'MONTHLY 2018'!G186,'MONTHLY 2018'!G256,'MONTHLY 2018'!G324,'MONTHLY 2018'!G396,'MONTHLY 2018'!G466,'MONTHLY 2018'!G536,'MONTHLY 2018'!G605)</f>
        <v>525748</v>
      </c>
    </row>
    <row r="47" spans="1:7" ht="19.5" customHeight="1">
      <c r="A47" s="6" t="s">
        <v>42</v>
      </c>
      <c r="B47" s="32">
        <f>SUM(,,,'MONTHLY 2018'!B47,'MONTHLY 2018'!B117,'MONTHLY 2018'!B187,'MONTHLY 2018'!B257,'MONTHLY 2018'!B325,'MONTHLY 2018'!B397,'MONTHLY 2018'!B467,'MONTHLY 2018'!B537,'MONTHLY 2018'!B606)</f>
        <v>796</v>
      </c>
      <c r="C47" s="32">
        <f>SUM(,,,'MONTHLY 2018'!C47,'MONTHLY 2018'!C117,'MONTHLY 2018'!C187,'MONTHLY 2018'!C257,'MONTHLY 2018'!C325,'MONTHLY 2018'!C397,'MONTHLY 2018'!C467,'MONTHLY 2018'!C537,'MONTHLY 2018'!C606)</f>
        <v>9491</v>
      </c>
      <c r="D47" s="32">
        <f>SUM(,,,'MONTHLY 2018'!D47,'MONTHLY 2018'!D117,'MONTHLY 2018'!D187,'MONTHLY 2018'!D257,'MONTHLY 2018'!D325,'MONTHLY 2018'!D397,'MONTHLY 2018'!D467,'MONTHLY 2018'!D537,'MONTHLY 2018'!D606)</f>
        <v>10216</v>
      </c>
      <c r="E47" s="32">
        <f>SUM(,,,'MONTHLY 2018'!E47,'MONTHLY 2018'!E117,'MONTHLY 2018'!E187,'MONTHLY 2018'!E257,'MONTHLY 2018'!E325,'MONTHLY 2018'!E397,'MONTHLY 2018'!E467,'MONTHLY 2018'!E537,'MONTHLY 2018'!E606)</f>
        <v>270</v>
      </c>
      <c r="F47" s="32">
        <f>SUM(,,,'MONTHLY 2018'!F47,'MONTHLY 2018'!F117,'MONTHLY 2018'!F187,'MONTHLY 2018'!F257,'MONTHLY 2018'!F325,'MONTHLY 2018'!F397,'MONTHLY 2018'!F467,'MONTHLY 2018'!F537,'MONTHLY 2018'!F606)</f>
        <v>19229</v>
      </c>
      <c r="G47" s="32">
        <f>SUM(,,,'MONTHLY 2018'!G47,'MONTHLY 2018'!G117,'MONTHLY 2018'!G187,'MONTHLY 2018'!G257,'MONTHLY 2018'!G325,'MONTHLY 2018'!G397,'MONTHLY 2018'!G467,'MONTHLY 2018'!G537,'MONTHLY 2018'!G606)</f>
        <v>19007</v>
      </c>
    </row>
    <row r="48" spans="1:7" ht="19.5" customHeight="1">
      <c r="A48" s="6" t="s">
        <v>43</v>
      </c>
      <c r="B48" s="32">
        <f>SUM(,,,'MONTHLY 2018'!B48,'MONTHLY 2018'!B118,'MONTHLY 2018'!B188,'MONTHLY 2018'!B258,'MONTHLY 2018'!B326,'MONTHLY 2018'!B398,'MONTHLY 2018'!B468,'MONTHLY 2018'!B538,'MONTHLY 2018'!B607)</f>
        <v>920</v>
      </c>
      <c r="C48" s="32">
        <f>SUM(,,,'MONTHLY 2018'!C48,'MONTHLY 2018'!C118,'MONTHLY 2018'!C188,'MONTHLY 2018'!C258,'MONTHLY 2018'!C326,'MONTHLY 2018'!C398,'MONTHLY 2018'!C468,'MONTHLY 2018'!C538,'MONTHLY 2018'!C607)</f>
        <v>20225</v>
      </c>
      <c r="D48" s="32">
        <f>SUM(,,,'MONTHLY 2018'!D48,'MONTHLY 2018'!D118,'MONTHLY 2018'!D188,'MONTHLY 2018'!D258,'MONTHLY 2018'!D326,'MONTHLY 2018'!D398,'MONTHLY 2018'!D468,'MONTHLY 2018'!D538,'MONTHLY 2018'!D607)</f>
        <v>22930</v>
      </c>
      <c r="E48" s="32">
        <f>SUM(,,,'MONTHLY 2018'!E48,'MONTHLY 2018'!E118,'MONTHLY 2018'!E188,'MONTHLY 2018'!E258,'MONTHLY 2018'!E326,'MONTHLY 2018'!E398,'MONTHLY 2018'!E468,'MONTHLY 2018'!E538,'MONTHLY 2018'!E607)</f>
        <v>2832</v>
      </c>
      <c r="F48" s="32">
        <f>SUM(,,,'MONTHLY 2018'!F48,'MONTHLY 2018'!F118,'MONTHLY 2018'!F188,'MONTHLY 2018'!F258,'MONTHLY 2018'!F326,'MONTHLY 2018'!F398,'MONTHLY 2018'!F468,'MONTHLY 2018'!F538,'MONTHLY 2018'!F607)</f>
        <v>185007</v>
      </c>
      <c r="G48" s="32">
        <f>SUM(,,,'MONTHLY 2018'!G48,'MONTHLY 2018'!G118,'MONTHLY 2018'!G188,'MONTHLY 2018'!G258,'MONTHLY 2018'!G326,'MONTHLY 2018'!G398,'MONTHLY 2018'!G468,'MONTHLY 2018'!G538,'MONTHLY 2018'!G607)</f>
        <v>189175</v>
      </c>
    </row>
    <row r="49" spans="1:7" ht="19.5" customHeight="1">
      <c r="A49" s="6" t="s">
        <v>44</v>
      </c>
      <c r="B49" s="32">
        <f>SUM(,,,'MONTHLY 2018'!B49,'MONTHLY 2018'!B119,'MONTHLY 2018'!B189,'MONTHLY 2018'!B259,'MONTHLY 2018'!B327,'MONTHLY 2018'!B399,'MONTHLY 2018'!B469,'MONTHLY 2018'!B539,'MONTHLY 2018'!B608)</f>
        <v>500</v>
      </c>
      <c r="C49" s="32">
        <f>SUM(,,,'MONTHLY 2018'!C49,'MONTHLY 2018'!C119,'MONTHLY 2018'!C189,'MONTHLY 2018'!C259,'MONTHLY 2018'!C327,'MONTHLY 2018'!C399,'MONTHLY 2018'!C469,'MONTHLY 2018'!C539,'MONTHLY 2018'!C608)</f>
        <v>6048</v>
      </c>
      <c r="D49" s="32">
        <f>SUM(,,,'MONTHLY 2018'!D49,'MONTHLY 2018'!D119,'MONTHLY 2018'!D189,'MONTHLY 2018'!D259,'MONTHLY 2018'!D327,'MONTHLY 2018'!D399,'MONTHLY 2018'!D469,'MONTHLY 2018'!D539,'MONTHLY 2018'!D608)</f>
        <v>6942</v>
      </c>
      <c r="E49" s="32">
        <f>SUM(,,,'MONTHLY 2018'!E49,'MONTHLY 2018'!E119,'MONTHLY 2018'!E189,'MONTHLY 2018'!E259,'MONTHLY 2018'!E327,'MONTHLY 2018'!E399,'MONTHLY 2018'!E469,'MONTHLY 2018'!E539,'MONTHLY 2018'!E608)</f>
        <v>54</v>
      </c>
      <c r="F49" s="32">
        <f>SUM(,,,'MONTHLY 2018'!F49,'MONTHLY 2018'!F119,'MONTHLY 2018'!F189,'MONTHLY 2018'!F259,'MONTHLY 2018'!F327,'MONTHLY 2018'!F399,'MONTHLY 2018'!F469,'MONTHLY 2018'!F539,'MONTHLY 2018'!F608)</f>
        <v>1985</v>
      </c>
      <c r="G49" s="32">
        <f>SUM(,,,'MONTHLY 2018'!G49,'MONTHLY 2018'!G119,'MONTHLY 2018'!G189,'MONTHLY 2018'!G259,'MONTHLY 2018'!G327,'MONTHLY 2018'!G399,'MONTHLY 2018'!G469,'MONTHLY 2018'!G539,'MONTHLY 2018'!G608)</f>
        <v>1973</v>
      </c>
    </row>
    <row r="50" spans="1:7" ht="19.5" customHeight="1">
      <c r="A50" s="6" t="s">
        <v>45</v>
      </c>
      <c r="B50" s="32">
        <f>SUM(,,,'MONTHLY 2018'!B50,'MONTHLY 2018'!B120,'MONTHLY 2018'!B190,'MONTHLY 2018'!B260,'MONTHLY 2018'!B328,'MONTHLY 2018'!B400,'MONTHLY 2018'!B470,'MONTHLY 2018'!B540,'MONTHLY 2018'!B609)</f>
        <v>540</v>
      </c>
      <c r="C50" s="32">
        <f>SUM(,,,'MONTHLY 2018'!C50,'MONTHLY 2018'!C120,'MONTHLY 2018'!C190,'MONTHLY 2018'!C260,'MONTHLY 2018'!C328,'MONTHLY 2018'!C400,'MONTHLY 2018'!C470,'MONTHLY 2018'!C540,'MONTHLY 2018'!C609)</f>
        <v>6054</v>
      </c>
      <c r="D50" s="32">
        <f>SUM(,,,'MONTHLY 2018'!D50,'MONTHLY 2018'!D120,'MONTHLY 2018'!D190,'MONTHLY 2018'!D260,'MONTHLY 2018'!D328,'MONTHLY 2018'!D400,'MONTHLY 2018'!D470,'MONTHLY 2018'!D540,'MONTHLY 2018'!D609)</f>
        <v>9266</v>
      </c>
      <c r="E50" s="32">
        <f>SUM(,,,'MONTHLY 2018'!E50,'MONTHLY 2018'!E120,'MONTHLY 2018'!E190,'MONTHLY 2018'!E260,'MONTHLY 2018'!E328,'MONTHLY 2018'!E400,'MONTHLY 2018'!E470,'MONTHLY 2018'!E540,'MONTHLY 2018'!E609)</f>
        <v>0</v>
      </c>
      <c r="F50" s="32">
        <f>SUM(,,,'MONTHLY 2018'!F50,'MONTHLY 2018'!F120,'MONTHLY 2018'!F190,'MONTHLY 2018'!F260,'MONTHLY 2018'!F328,'MONTHLY 2018'!F400,'MONTHLY 2018'!F470,'MONTHLY 2018'!F540,'MONTHLY 2018'!F609)</f>
        <v>0</v>
      </c>
      <c r="G50" s="32">
        <f>SUM(,,,'MONTHLY 2018'!G50,'MONTHLY 2018'!G120,'MONTHLY 2018'!G190,'MONTHLY 2018'!G260,'MONTHLY 2018'!G328,'MONTHLY 2018'!G400,'MONTHLY 2018'!G470,'MONTHLY 2018'!G540,'MONTHLY 2018'!G609)</f>
        <v>0</v>
      </c>
    </row>
    <row r="51" spans="1:7" ht="19.5" customHeight="1">
      <c r="A51" s="6" t="s">
        <v>46</v>
      </c>
      <c r="B51" s="32">
        <f>SUM(,,,'MONTHLY 2018'!B51,'MONTHLY 2018'!B121,'MONTHLY 2018'!B191,'MONTHLY 2018'!B261,'MONTHLY 2018'!B329,'MONTHLY 2018'!B401,'MONTHLY 2018'!B471,'MONTHLY 2018'!B541,'MONTHLY 2018'!B610)</f>
        <v>3719</v>
      </c>
      <c r="C51" s="32">
        <f>SUM(,,,'MONTHLY 2018'!C51,'MONTHLY 2018'!C121,'MONTHLY 2018'!C191,'MONTHLY 2018'!C261,'MONTHLY 2018'!C329,'MONTHLY 2018'!C401,'MONTHLY 2018'!C471,'MONTHLY 2018'!C541,'MONTHLY 2018'!C610)</f>
        <v>251458</v>
      </c>
      <c r="D51" s="32">
        <f>SUM(,,,'MONTHLY 2018'!D51,'MONTHLY 2018'!D121,'MONTHLY 2018'!D191,'MONTHLY 2018'!D261,'MONTHLY 2018'!D329,'MONTHLY 2018'!D401,'MONTHLY 2018'!D471,'MONTHLY 2018'!D541,'MONTHLY 2018'!D610)</f>
        <v>259047</v>
      </c>
      <c r="E51" s="32">
        <f>SUM(,,,'MONTHLY 2018'!E51,'MONTHLY 2018'!E121,'MONTHLY 2018'!E191,'MONTHLY 2018'!E261,'MONTHLY 2018'!E329,'MONTHLY 2018'!E401,'MONTHLY 2018'!E471,'MONTHLY 2018'!E541,'MONTHLY 2018'!E610)</f>
        <v>14373</v>
      </c>
      <c r="F51" s="32">
        <f>SUM(,,,'MONTHLY 2018'!F51,'MONTHLY 2018'!F121,'MONTHLY 2018'!F191,'MONTHLY 2018'!F261,'MONTHLY 2018'!F329,'MONTHLY 2018'!F401,'MONTHLY 2018'!F471,'MONTHLY 2018'!F541,'MONTHLY 2018'!F610)</f>
        <v>1151453</v>
      </c>
      <c r="G51" s="32">
        <f>SUM(,,,'MONTHLY 2018'!G51,'MONTHLY 2018'!G121,'MONTHLY 2018'!G191,'MONTHLY 2018'!G261,'MONTHLY 2018'!G329,'MONTHLY 2018'!G401,'MONTHLY 2018'!G471,'MONTHLY 2018'!G541,'MONTHLY 2018'!G610)</f>
        <v>1158107</v>
      </c>
    </row>
    <row r="52" spans="1:7" ht="19.5" customHeight="1">
      <c r="A52" s="6" t="s">
        <v>47</v>
      </c>
      <c r="B52" s="32">
        <f>SUM(,,,'MONTHLY 2018'!B52,'MONTHLY 2018'!B122,'MONTHLY 2018'!B192,'MONTHLY 2018'!B262,'MONTHLY 2018'!B330,'MONTHLY 2018'!B402,'MONTHLY 2018'!B472,'MONTHLY 2018'!B542,'MONTHLY 2018'!B611)</f>
        <v>4412</v>
      </c>
      <c r="C52" s="32">
        <f>SUM(,,,'MONTHLY 2018'!C52,'MONTHLY 2018'!C122,'MONTHLY 2018'!C192,'MONTHLY 2018'!C262,'MONTHLY 2018'!C330,'MONTHLY 2018'!C402,'MONTHLY 2018'!C472,'MONTHLY 2018'!C542,'MONTHLY 2018'!C611)</f>
        <v>88001</v>
      </c>
      <c r="D52" s="32">
        <f>SUM(,,,'MONTHLY 2018'!D52,'MONTHLY 2018'!D122,'MONTHLY 2018'!D192,'MONTHLY 2018'!D262,'MONTHLY 2018'!D330,'MONTHLY 2018'!D402,'MONTHLY 2018'!D472,'MONTHLY 2018'!D542,'MONTHLY 2018'!D611)</f>
        <v>95440</v>
      </c>
      <c r="E52" s="32">
        <f>SUM(,,,'MONTHLY 2018'!E52,'MONTHLY 2018'!E122,'MONTHLY 2018'!E192,'MONTHLY 2018'!E262,'MONTHLY 2018'!E330,'MONTHLY 2018'!E402,'MONTHLY 2018'!E472,'MONTHLY 2018'!E542,'MONTHLY 2018'!E611)</f>
        <v>64</v>
      </c>
      <c r="F52" s="32">
        <f>SUM(,,,'MONTHLY 2018'!F52,'MONTHLY 2018'!F122,'MONTHLY 2018'!F192,'MONTHLY 2018'!F262,'MONTHLY 2018'!F330,'MONTHLY 2018'!F402,'MONTHLY 2018'!F472,'MONTHLY 2018'!F542,'MONTHLY 2018'!F611)</f>
        <v>2466</v>
      </c>
      <c r="G52" s="32">
        <f>SUM(,,,'MONTHLY 2018'!G52,'MONTHLY 2018'!G122,'MONTHLY 2018'!G192,'MONTHLY 2018'!G262,'MONTHLY 2018'!G330,'MONTHLY 2018'!G402,'MONTHLY 2018'!G472,'MONTHLY 2018'!G542,'MONTHLY 2018'!G611)</f>
        <v>2471</v>
      </c>
    </row>
    <row r="53" spans="1:7" ht="19.5" customHeight="1">
      <c r="A53" s="6" t="s">
        <v>48</v>
      </c>
      <c r="B53" s="32">
        <f>SUM(,,,'MONTHLY 2018'!B53,'MONTHLY 2018'!B123,'MONTHLY 2018'!B193,'MONTHLY 2018'!B263,'MONTHLY 2018'!B331,'MONTHLY 2018'!B403,'MONTHLY 2018'!B473,'MONTHLY 2018'!B543,'MONTHLY 2018'!B612)</f>
        <v>73231</v>
      </c>
      <c r="C53" s="32">
        <f>SUM(,,,'MONTHLY 2018'!C53,'MONTHLY 2018'!C123,'MONTHLY 2018'!C193,'MONTHLY 2018'!C263,'MONTHLY 2018'!C331,'MONTHLY 2018'!C403,'MONTHLY 2018'!C473,'MONTHLY 2018'!C543,'MONTHLY 2018'!C612)</f>
        <v>3306235</v>
      </c>
      <c r="D53" s="32">
        <f>SUM(,,,'MONTHLY 2018'!D53,'MONTHLY 2018'!D123,'MONTHLY 2018'!D193,'MONTHLY 2018'!D263,'MONTHLY 2018'!D331,'MONTHLY 2018'!D403,'MONTHLY 2018'!D473,'MONTHLY 2018'!D543,'MONTHLY 2018'!D612)</f>
        <v>3111750</v>
      </c>
      <c r="E53" s="32">
        <f>SUM(,,,'MONTHLY 2018'!E53,'MONTHLY 2018'!E123,'MONTHLY 2018'!E193,'MONTHLY 2018'!E263,'MONTHLY 2018'!E331,'MONTHLY 2018'!E403,'MONTHLY 2018'!E473,'MONTHLY 2018'!E543,'MONTHLY 2018'!E612)</f>
        <v>98757</v>
      </c>
      <c r="F53" s="32">
        <f>SUM(,,,'MONTHLY 2018'!F53,'MONTHLY 2018'!F123,'MONTHLY 2018'!F193,'MONTHLY 2018'!F263,'MONTHLY 2018'!F331,'MONTHLY 2018'!F403,'MONTHLY 2018'!F473,'MONTHLY 2018'!F543,'MONTHLY 2018'!F612)</f>
        <v>6764553</v>
      </c>
      <c r="G53" s="32">
        <f>SUM(,,,'MONTHLY 2018'!G53,'MONTHLY 2018'!G123,'MONTHLY 2018'!G193,'MONTHLY 2018'!G263,'MONTHLY 2018'!G331,'MONTHLY 2018'!G403,'MONTHLY 2018'!G473,'MONTHLY 2018'!G543,'MONTHLY 2018'!G612)</f>
        <v>6889387</v>
      </c>
    </row>
    <row r="54" spans="1:7" ht="19.5" customHeight="1">
      <c r="A54" s="1" t="s">
        <v>49</v>
      </c>
      <c r="B54" s="2">
        <f>SUM(,,,'MONTHLY 2018'!B54,'MONTHLY 2018'!B124,'MONTHLY 2018'!B194,'MONTHLY 2018'!B264,'MONTHLY 2018'!B332,'MONTHLY 2018'!B404,'MONTHLY 2018'!B474,'MONTHLY 2018'!B544,'MONTHLY 2018'!B613)</f>
        <v>172521</v>
      </c>
      <c r="C54" s="2">
        <f>SUM(,,,'MONTHLY 2018'!C54,'MONTHLY 2018'!C124,'MONTHLY 2018'!C194,'MONTHLY 2018'!C264,'MONTHLY 2018'!C332,'MONTHLY 2018'!C404,'MONTHLY 2018'!C474,'MONTHLY 2018'!C544,'MONTHLY 2018'!C613)</f>
        <v>7152771</v>
      </c>
      <c r="D54" s="2">
        <f>SUM(,,,'MONTHLY 2018'!D54,'MONTHLY 2018'!D124,'MONTHLY 2018'!D194,'MONTHLY 2018'!D264,'MONTHLY 2018'!D332,'MONTHLY 2018'!D404,'MONTHLY 2018'!D474,'MONTHLY 2018'!D544,'MONTHLY 2018'!D613)</f>
        <v>7151476</v>
      </c>
      <c r="E54" s="2">
        <f>SUM(,,,'MONTHLY 2018'!E54,'MONTHLY 2018'!E124,'MONTHLY 2018'!E194,'MONTHLY 2018'!E264,'MONTHLY 2018'!E332,'MONTHLY 2018'!E404,'MONTHLY 2018'!E474,'MONTHLY 2018'!E544,'MONTHLY 2018'!E613)</f>
        <v>298323</v>
      </c>
      <c r="F54" s="2">
        <f>SUM(,,,'MONTHLY 2018'!F54,'MONTHLY 2018'!F124,'MONTHLY 2018'!F194,'MONTHLY 2018'!F264,'MONTHLY 2018'!F332,'MONTHLY 2018'!F404,'MONTHLY 2018'!F474,'MONTHLY 2018'!F544,'MONTHLY 2018'!F613)</f>
        <v>21433049</v>
      </c>
      <c r="G54" s="2">
        <f>SUM(,,,'MONTHLY 2018'!G54,'MONTHLY 2018'!G124,'MONTHLY 2018'!G194,'MONTHLY 2018'!G264,'MONTHLY 2018'!G332,'MONTHLY 2018'!G404,'MONTHLY 2018'!G474,'MONTHLY 2018'!G544,'MONTHLY 2018'!G613)</f>
        <v>21699093</v>
      </c>
    </row>
    <row r="55" spans="1:7" ht="19.5" customHeight="1">
      <c r="A55" s="21"/>
      <c r="B55" s="21"/>
      <c r="C55" s="21"/>
      <c r="D55" s="21"/>
      <c r="E55" s="21"/>
      <c r="F55" s="21"/>
      <c r="G55" s="21"/>
    </row>
    <row r="56" spans="1:7" ht="19.5" customHeight="1">
      <c r="A56" s="11" t="s">
        <v>50</v>
      </c>
      <c r="B56" s="21"/>
      <c r="C56" s="21"/>
      <c r="D56" s="21"/>
      <c r="E56" s="21"/>
      <c r="F56" s="21"/>
      <c r="G56" s="21"/>
    </row>
    <row r="57" spans="1:7" ht="19.5" customHeight="1">
      <c r="A57" s="12"/>
      <c r="B57" s="21"/>
      <c r="C57" s="21"/>
      <c r="D57" s="21"/>
      <c r="E57" s="21"/>
      <c r="F57" s="21"/>
      <c r="G57" s="21"/>
    </row>
    <row r="58" spans="1:7" ht="19.5" customHeight="1">
      <c r="A58" s="4" t="s">
        <v>76</v>
      </c>
      <c r="B58" s="2">
        <f>SUM(,,,'MONTHLY 2018'!B58,'MONTHLY 2018'!B128,'MONTHLY 2018'!B198,'MONTHLY 2018'!B268,'MONTHLY 2018'!B336,+'MONTHLY 2018'!B408,'MONTHLY 2018'!B478,'MONTHLY 2018'!B548,'MONTHLY 2018'!B617)</f>
        <v>156609</v>
      </c>
      <c r="C58" s="2">
        <f>SUM(,,,'MONTHLY 2018'!C58,'MONTHLY 2018'!C128,'MONTHLY 2018'!C198,'MONTHLY 2018'!C268,'MONTHLY 2018'!C336,+'MONTHLY 2018'!C408,'MONTHLY 2018'!C478,'MONTHLY 2018'!C548,'MONTHLY 2018'!C617)</f>
        <v>6669168</v>
      </c>
      <c r="D58" s="2">
        <f>SUM(,,,'MONTHLY 2018'!D58,'MONTHLY 2018'!D128,'MONTHLY 2018'!D198,'MONTHLY 2018'!D268,'MONTHLY 2018'!D336,+'MONTHLY 2018'!D408,'MONTHLY 2018'!D478,'MONTHLY 2018'!D548,'MONTHLY 2018'!D617)</f>
        <v>6684033</v>
      </c>
      <c r="E58" s="2">
        <f>SUM(,,,'MONTHLY 2018'!E58,'MONTHLY 2018'!E128,'MONTHLY 2018'!E198,'MONTHLY 2018'!E268,'MONTHLY 2018'!E336,+'MONTHLY 2018'!E408,'MONTHLY 2018'!E478,'MONTHLY 2018'!E548,'MONTHLY 2018'!E617)</f>
        <v>267093</v>
      </c>
      <c r="F58" s="2">
        <f>SUM(,,,'MONTHLY 2018'!F58,'MONTHLY 2018'!F128,'MONTHLY 2018'!F198,'MONTHLY 2018'!F268,'MONTHLY 2018'!F336,+'MONTHLY 2018'!F408,'MONTHLY 2018'!F478,'MONTHLY 2018'!F548,'MONTHLY 2018'!F617)</f>
        <v>19366874</v>
      </c>
      <c r="G58" s="2">
        <f>SUM(,,,'MONTHLY 2018'!G58,'MONTHLY 2018'!G128,'MONTHLY 2018'!G198,'MONTHLY 2018'!G268,'MONTHLY 2018'!G336,+'MONTHLY 2018'!G408,'MONTHLY 2018'!G478,'MONTHLY 2018'!G548,'MONTHLY 2018'!G617)</f>
        <v>19210837</v>
      </c>
    </row>
    <row r="59" spans="1:7" ht="19.5" customHeight="1">
      <c r="A59" s="4" t="s">
        <v>77</v>
      </c>
      <c r="B59" s="14">
        <f aca="true" t="shared" si="0" ref="B59:G59">SUM(B54)</f>
        <v>172521</v>
      </c>
      <c r="C59" s="14">
        <f t="shared" si="0"/>
        <v>7152771</v>
      </c>
      <c r="D59" s="14">
        <f t="shared" si="0"/>
        <v>7151476</v>
      </c>
      <c r="E59" s="14">
        <f t="shared" si="0"/>
        <v>298323</v>
      </c>
      <c r="F59" s="14">
        <f t="shared" si="0"/>
        <v>21433049</v>
      </c>
      <c r="G59" s="14">
        <f t="shared" si="0"/>
        <v>21699093</v>
      </c>
    </row>
    <row r="60" spans="1:7" ht="19.5" customHeight="1">
      <c r="A60" s="16" t="s">
        <v>51</v>
      </c>
      <c r="B60" s="17">
        <f aca="true" t="shared" si="1" ref="B60:G60">SUM((B59-B58)/B58*100)</f>
        <v>10.16033561289581</v>
      </c>
      <c r="C60" s="17">
        <f t="shared" si="1"/>
        <v>7.251324303121469</v>
      </c>
      <c r="D60" s="17">
        <f t="shared" si="1"/>
        <v>6.993427471109134</v>
      </c>
      <c r="E60" s="17">
        <f t="shared" si="1"/>
        <v>11.692556525255249</v>
      </c>
      <c r="F60" s="17">
        <f t="shared" si="1"/>
        <v>10.668603513401285</v>
      </c>
      <c r="G60" s="17">
        <f t="shared" si="1"/>
        <v>12.952356006143823</v>
      </c>
    </row>
    <row r="61" ht="19.5" customHeight="1"/>
    <row r="62" ht="19.5" customHeight="1"/>
    <row r="63" ht="19.5" customHeight="1"/>
    <row r="64" ht="19.5" customHeight="1"/>
    <row r="65" ht="19.5" customHeight="1"/>
    <row r="66" spans="1:7" ht="19.5" customHeight="1">
      <c r="A66" s="22"/>
      <c r="B66" s="22"/>
      <c r="C66" s="22"/>
      <c r="D66" s="22"/>
      <c r="E66" s="22"/>
      <c r="F66" s="22"/>
      <c r="G66" s="22"/>
    </row>
  </sheetData>
  <sheetProtection/>
  <mergeCells count="13">
    <mergeCell ref="E1:G1"/>
    <mergeCell ref="A2:C2"/>
    <mergeCell ref="B3:G3"/>
    <mergeCell ref="B4:D4"/>
    <mergeCell ref="E4:G4"/>
    <mergeCell ref="C35:D35"/>
    <mergeCell ref="F41:G41"/>
    <mergeCell ref="C5:D5"/>
    <mergeCell ref="A37:B37"/>
    <mergeCell ref="B38:G38"/>
    <mergeCell ref="E40:G40"/>
    <mergeCell ref="E36:G36"/>
    <mergeCell ref="F5:G5"/>
  </mergeCells>
  <printOptions/>
  <pageMargins left="0.75" right="0.75" top="1" bottom="1" header="0.5" footer="0.5"/>
  <pageSetup horizontalDpi="300" verticalDpi="300" orientation="portrait" paperSize="9" scale="8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d10c01</dc:creator>
  <cp:keywords/>
  <dc:description/>
  <cp:lastModifiedBy>mkatsadakis</cp:lastModifiedBy>
  <cp:lastPrinted>2012-10-22T09:52:02Z</cp:lastPrinted>
  <dcterms:created xsi:type="dcterms:W3CDTF">2010-12-08T09:23:16Z</dcterms:created>
  <dcterms:modified xsi:type="dcterms:W3CDTF">2019-01-22T08:06:55Z</dcterms:modified>
  <cp:category/>
  <cp:version/>
  <cp:contentType/>
  <cp:contentStatus/>
</cp:coreProperties>
</file>